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Wyniki Chłopcy" sheetId="1" r:id="rId1"/>
    <sheet name="Wyniki Dziewczęta" sheetId="2" r:id="rId2"/>
    <sheet name="Tabela Dziewcząt" sheetId="5" state="hidden" r:id="rId3"/>
    <sheet name="Tabela Chłopców" sheetId="6" state="hidden" r:id="rId4"/>
    <sheet name="Klasyfikacja Chłopcy" sheetId="9" r:id="rId5"/>
    <sheet name="Klasyfikacja Dziewczęta" sheetId="10" r:id="rId6"/>
  </sheets>
  <calcPr calcId="145621"/>
</workbook>
</file>

<file path=xl/calcChain.xml><?xml version="1.0" encoding="utf-8"?>
<calcChain xmlns="http://schemas.openxmlformats.org/spreadsheetml/2006/main">
  <c r="E294" i="1" l="1"/>
  <c r="F228" i="1"/>
  <c r="F234" i="1"/>
  <c r="F253" i="1"/>
  <c r="F266" i="1"/>
  <c r="F287" i="1"/>
  <c r="F181" i="2"/>
  <c r="F187" i="2"/>
  <c r="F206" i="2"/>
  <c r="F212" i="2"/>
  <c r="F218" i="2"/>
  <c r="F230" i="2"/>
  <c r="F231" i="2"/>
  <c r="F237" i="2"/>
  <c r="F243" i="2"/>
  <c r="F256" i="2"/>
  <c r="F262" i="2"/>
  <c r="F268" i="2"/>
  <c r="F281" i="2"/>
  <c r="F287" i="2"/>
  <c r="F293" i="2"/>
  <c r="N3" i="6"/>
  <c r="O3" i="6"/>
  <c r="P3" i="6"/>
  <c r="Q3" i="6"/>
  <c r="Q27" i="6" s="1"/>
  <c r="Q26" i="6" s="1"/>
  <c r="Q25" i="6" s="1"/>
  <c r="Q24" i="6" s="1"/>
  <c r="Q23" i="6" s="1"/>
  <c r="R3" i="6"/>
  <c r="S3" i="6"/>
  <c r="S26" i="6" s="1"/>
  <c r="S25" i="6" s="1"/>
  <c r="S24" i="6" s="1"/>
  <c r="T3" i="6"/>
  <c r="T27" i="6" s="1"/>
  <c r="U3" i="6"/>
  <c r="V3" i="6"/>
  <c r="W3" i="6"/>
  <c r="X3" i="6"/>
  <c r="X27" i="6" s="1"/>
  <c r="X26" i="6" s="1"/>
  <c r="X25" i="6" s="1"/>
  <c r="Y3" i="6"/>
  <c r="Z3" i="6"/>
  <c r="AA3" i="6"/>
  <c r="AB3" i="6"/>
  <c r="AC3" i="6"/>
  <c r="AD3" i="6"/>
  <c r="AE3" i="6"/>
  <c r="AF3" i="6"/>
  <c r="AG3" i="6"/>
  <c r="AG27" i="6" s="1"/>
  <c r="AH3" i="6"/>
  <c r="AI3" i="6"/>
  <c r="AJ3" i="6"/>
  <c r="AK3" i="6"/>
  <c r="AL3" i="6"/>
  <c r="AM3" i="6"/>
  <c r="AM27" i="6" s="1"/>
  <c r="AM26" i="6" s="1"/>
  <c r="AM25" i="6" s="1"/>
  <c r="AM24" i="6" s="1"/>
  <c r="AN3" i="6"/>
  <c r="AO3" i="6"/>
  <c r="AP3" i="6"/>
  <c r="AQ3" i="6"/>
  <c r="AQ23" i="6" s="1"/>
  <c r="AR3" i="6"/>
  <c r="AS3" i="6"/>
  <c r="AT3" i="6"/>
  <c r="AU3" i="6"/>
  <c r="AV3" i="6"/>
  <c r="AW3" i="6"/>
  <c r="AW17" i="6" s="1"/>
  <c r="AQ7" i="6"/>
  <c r="S27" i="6"/>
  <c r="W27" i="6"/>
  <c r="W26" i="6" s="1"/>
  <c r="W25" i="6" s="1"/>
  <c r="W24" i="6" s="1"/>
  <c r="W23" i="6" s="1"/>
  <c r="N31" i="6"/>
  <c r="O31" i="6"/>
  <c r="O55" i="6" s="1"/>
  <c r="O54" i="6" s="1"/>
  <c r="O53" i="6" s="1"/>
  <c r="O52" i="6" s="1"/>
  <c r="O51" i="6" s="1"/>
  <c r="O50" i="6" s="1"/>
  <c r="O49" i="6" s="1"/>
  <c r="O48" i="6" s="1"/>
  <c r="O47" i="6" s="1"/>
  <c r="O46" i="6" s="1"/>
  <c r="O45" i="6" s="1"/>
  <c r="O44" i="6" s="1"/>
  <c r="O43" i="6" s="1"/>
  <c r="O42" i="6" s="1"/>
  <c r="O41" i="6" s="1"/>
  <c r="O40" i="6" s="1"/>
  <c r="O39" i="6" s="1"/>
  <c r="O38" i="6" s="1"/>
  <c r="O37" i="6" s="1"/>
  <c r="O36" i="6" s="1"/>
  <c r="O35" i="6" s="1"/>
  <c r="O34" i="6" s="1"/>
  <c r="O33" i="6" s="1"/>
  <c r="O32" i="6" s="1"/>
  <c r="F12" i="1" s="1"/>
  <c r="P31" i="6"/>
  <c r="Q31" i="6"/>
  <c r="Q55" i="6" s="1"/>
  <c r="Q54" i="6" s="1"/>
  <c r="Q53" i="6" s="1"/>
  <c r="Q52" i="6" s="1"/>
  <c r="Q51" i="6" s="1"/>
  <c r="Q50" i="6" s="1"/>
  <c r="Q49" i="6" s="1"/>
  <c r="Q48" i="6" s="1"/>
  <c r="Q47" i="6" s="1"/>
  <c r="Q46" i="6" s="1"/>
  <c r="Q45" i="6" s="1"/>
  <c r="Q44" i="6" s="1"/>
  <c r="Q43" i="6" s="1"/>
  <c r="Q42" i="6" s="1"/>
  <c r="Q41" i="6" s="1"/>
  <c r="Q40" i="6" s="1"/>
  <c r="Q39" i="6" s="1"/>
  <c r="Q38" i="6" s="1"/>
  <c r="Q37" i="6" s="1"/>
  <c r="Q36" i="6" s="1"/>
  <c r="Q35" i="6" s="1"/>
  <c r="Q34" i="6" s="1"/>
  <c r="Q33" i="6" s="1"/>
  <c r="Q32" i="6" s="1"/>
  <c r="F43" i="1" s="1"/>
  <c r="R31" i="6"/>
  <c r="S31" i="6"/>
  <c r="T31" i="6"/>
  <c r="U31" i="6"/>
  <c r="V31" i="6"/>
  <c r="W31" i="6"/>
  <c r="X31" i="6"/>
  <c r="Y31" i="6"/>
  <c r="Z31" i="6"/>
  <c r="Z55" i="6" s="1"/>
  <c r="Z54" i="6" s="1"/>
  <c r="AA31" i="6"/>
  <c r="AB31" i="6"/>
  <c r="AC31" i="6"/>
  <c r="AC55" i="6" s="1"/>
  <c r="AC54" i="6" s="1"/>
  <c r="AC53" i="6" s="1"/>
  <c r="AC52" i="6" s="1"/>
  <c r="AC51" i="6" s="1"/>
  <c r="AC50" i="6" s="1"/>
  <c r="AD31" i="6"/>
  <c r="AE31" i="6"/>
  <c r="AF31" i="6"/>
  <c r="AG31" i="6"/>
  <c r="AG55" i="6" s="1"/>
  <c r="AG54" i="6" s="1"/>
  <c r="AG53" i="6" s="1"/>
  <c r="AG52" i="6" s="1"/>
  <c r="AG51" i="6" s="1"/>
  <c r="AG50" i="6" s="1"/>
  <c r="AG49" i="6" s="1"/>
  <c r="AG48" i="6" s="1"/>
  <c r="AG47" i="6" s="1"/>
  <c r="AG46" i="6" s="1"/>
  <c r="AG45" i="6" s="1"/>
  <c r="AG44" i="6" s="1"/>
  <c r="AG43" i="6" s="1"/>
  <c r="AG42" i="6" s="1"/>
  <c r="AG41" i="6" s="1"/>
  <c r="AG40" i="6" s="1"/>
  <c r="AG39" i="6" s="1"/>
  <c r="AG38" i="6" s="1"/>
  <c r="AG37" i="6" s="1"/>
  <c r="AG36" i="6" s="1"/>
  <c r="AG35" i="6" s="1"/>
  <c r="AG34" i="6" s="1"/>
  <c r="AG33" i="6" s="1"/>
  <c r="AG32" i="6" s="1"/>
  <c r="F182" i="1" s="1"/>
  <c r="AH31" i="6"/>
  <c r="AI31" i="6"/>
  <c r="AJ31" i="6"/>
  <c r="AK31" i="6"/>
  <c r="AL31" i="6"/>
  <c r="AM31" i="6"/>
  <c r="AN31" i="6"/>
  <c r="AN54" i="6" s="1"/>
  <c r="AO31" i="6"/>
  <c r="AO55" i="6" s="1"/>
  <c r="AP31" i="6"/>
  <c r="AQ31" i="6"/>
  <c r="AQ38" i="6" s="1"/>
  <c r="AR31" i="6"/>
  <c r="AS31" i="6"/>
  <c r="AS55" i="6" s="1"/>
  <c r="AT31" i="6"/>
  <c r="AT36" i="6" s="1"/>
  <c r="AU31" i="6"/>
  <c r="AU54" i="6" s="1"/>
  <c r="AV31" i="6"/>
  <c r="AW31" i="6"/>
  <c r="N59" i="6"/>
  <c r="O59" i="6"/>
  <c r="P59" i="6"/>
  <c r="Q59" i="6"/>
  <c r="R59" i="6"/>
  <c r="R84" i="6" s="1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H84" i="6" s="1"/>
  <c r="AH83" i="6" s="1"/>
  <c r="AH82" i="6" s="1"/>
  <c r="AH81" i="6" s="1"/>
  <c r="AH80" i="6" s="1"/>
  <c r="AH79" i="6" s="1"/>
  <c r="AH78" i="6" s="1"/>
  <c r="AH77" i="6" s="1"/>
  <c r="AH76" i="6" s="1"/>
  <c r="AH75" i="6" s="1"/>
  <c r="AH74" i="6" s="1"/>
  <c r="AH73" i="6" s="1"/>
  <c r="AH72" i="6" s="1"/>
  <c r="AH71" i="6" s="1"/>
  <c r="AH70" i="6" s="1"/>
  <c r="AH69" i="6" s="1"/>
  <c r="AH68" i="6" s="1"/>
  <c r="AH67" i="6" s="1"/>
  <c r="AH66" i="6" s="1"/>
  <c r="AH65" i="6" s="1"/>
  <c r="AH64" i="6" s="1"/>
  <c r="AH63" i="6" s="1"/>
  <c r="AH62" i="6" s="1"/>
  <c r="AH61" i="6" s="1"/>
  <c r="AH60" i="6" s="1"/>
  <c r="F189" i="1" s="1"/>
  <c r="AI59" i="6"/>
  <c r="AJ59" i="6"/>
  <c r="AK59" i="6"/>
  <c r="AK84" i="6" s="1"/>
  <c r="AL59" i="6"/>
  <c r="AM59" i="6"/>
  <c r="AN59" i="6"/>
  <c r="AO59" i="6"/>
  <c r="AP59" i="6"/>
  <c r="AQ59" i="6"/>
  <c r="AR59" i="6"/>
  <c r="AS59" i="6"/>
  <c r="AT59" i="6"/>
  <c r="AU59" i="6"/>
  <c r="AV59" i="6"/>
  <c r="AW59" i="6"/>
  <c r="N88" i="6"/>
  <c r="O88" i="6"/>
  <c r="O90" i="6" s="1"/>
  <c r="P88" i="6"/>
  <c r="P89" i="6" s="1"/>
  <c r="F29" i="1" s="1"/>
  <c r="Q88" i="6"/>
  <c r="Q144" i="6" s="1"/>
  <c r="Q143" i="6" s="1"/>
  <c r="Q142" i="6" s="1"/>
  <c r="Q141" i="6" s="1"/>
  <c r="R88" i="6"/>
  <c r="S88" i="6"/>
  <c r="S96" i="6" s="1"/>
  <c r="T88" i="6"/>
  <c r="U88" i="6"/>
  <c r="V88" i="6"/>
  <c r="W88" i="6"/>
  <c r="W144" i="6" s="1"/>
  <c r="X88" i="6"/>
  <c r="X94" i="6" s="1"/>
  <c r="Y88" i="6"/>
  <c r="Z88" i="6"/>
  <c r="AA88" i="6"/>
  <c r="AA144" i="6" s="1"/>
  <c r="AB88" i="6"/>
  <c r="AB90" i="6" s="1"/>
  <c r="AC88" i="6"/>
  <c r="AC114" i="6" s="1"/>
  <c r="AD88" i="6"/>
  <c r="AD109" i="6" s="1"/>
  <c r="AE88" i="6"/>
  <c r="AF88" i="6"/>
  <c r="AG88" i="6"/>
  <c r="AH88" i="6"/>
  <c r="AI88" i="6"/>
  <c r="AJ88" i="6"/>
  <c r="AK88" i="6"/>
  <c r="AL88" i="6"/>
  <c r="AM88" i="6"/>
  <c r="AM114" i="6" s="1"/>
  <c r="AN88" i="6"/>
  <c r="AN114" i="6" s="1"/>
  <c r="AO88" i="6"/>
  <c r="AP88" i="6"/>
  <c r="AQ88" i="6"/>
  <c r="AR88" i="6"/>
  <c r="AS88" i="6"/>
  <c r="AT88" i="6"/>
  <c r="AT108" i="6" s="1"/>
  <c r="AU88" i="6"/>
  <c r="AU109" i="6" s="1"/>
  <c r="AV88" i="6"/>
  <c r="AV109" i="6" s="1"/>
  <c r="AW88" i="6"/>
  <c r="V91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N148" i="6"/>
  <c r="O148" i="6"/>
  <c r="P148" i="6"/>
  <c r="Q148" i="6"/>
  <c r="Q174" i="6" s="1"/>
  <c r="Q173" i="6" s="1"/>
  <c r="Q172" i="6" s="1"/>
  <c r="R148" i="6"/>
  <c r="S148" i="6"/>
  <c r="T148" i="6"/>
  <c r="U148" i="6"/>
  <c r="V148" i="6"/>
  <c r="W148" i="6"/>
  <c r="X148" i="6"/>
  <c r="Y148" i="6"/>
  <c r="Z148" i="6"/>
  <c r="AA148" i="6"/>
  <c r="AB148" i="6"/>
  <c r="AC148" i="6"/>
  <c r="AD148" i="6"/>
  <c r="AE148" i="6"/>
  <c r="AF148" i="6"/>
  <c r="AG148" i="6"/>
  <c r="AH148" i="6"/>
  <c r="AI148" i="6"/>
  <c r="AJ148" i="6"/>
  <c r="AK148" i="6"/>
  <c r="AL148" i="6"/>
  <c r="AM148" i="6"/>
  <c r="AM174" i="6" s="1"/>
  <c r="AN148" i="6"/>
  <c r="AN153" i="6" s="1"/>
  <c r="AO148" i="6"/>
  <c r="AP148" i="6"/>
  <c r="AQ148" i="6"/>
  <c r="AR148" i="6"/>
  <c r="AS148" i="6"/>
  <c r="AT148" i="6"/>
  <c r="AT159" i="6" s="1"/>
  <c r="AU148" i="6"/>
  <c r="AU171" i="6" s="1"/>
  <c r="AV148" i="6"/>
  <c r="AV167" i="6" s="1"/>
  <c r="AW148" i="6"/>
  <c r="AW164" i="6" s="1"/>
  <c r="N178" i="6"/>
  <c r="O178" i="6"/>
  <c r="O204" i="6" s="1"/>
  <c r="O203" i="6" s="1"/>
  <c r="O202" i="6" s="1"/>
  <c r="O201" i="6" s="1"/>
  <c r="O200" i="6" s="1"/>
  <c r="O199" i="6" s="1"/>
  <c r="O198" i="6" s="1"/>
  <c r="O197" i="6" s="1"/>
  <c r="O196" i="6" s="1"/>
  <c r="O195" i="6" s="1"/>
  <c r="O194" i="6" s="1"/>
  <c r="O193" i="6" s="1"/>
  <c r="O192" i="6" s="1"/>
  <c r="O191" i="6" s="1"/>
  <c r="O190" i="6" s="1"/>
  <c r="O189" i="6" s="1"/>
  <c r="O188" i="6" s="1"/>
  <c r="O187" i="6" s="1"/>
  <c r="O186" i="6" s="1"/>
  <c r="O185" i="6" s="1"/>
  <c r="O184" i="6" s="1"/>
  <c r="O183" i="6" s="1"/>
  <c r="O182" i="6" s="1"/>
  <c r="O181" i="6" s="1"/>
  <c r="O180" i="6" s="1"/>
  <c r="O179" i="6" s="1"/>
  <c r="P178" i="6"/>
  <c r="Q178" i="6"/>
  <c r="R178" i="6"/>
  <c r="S178" i="6"/>
  <c r="T178" i="6"/>
  <c r="T204" i="6" s="1"/>
  <c r="T203" i="6" s="1"/>
  <c r="T202" i="6" s="1"/>
  <c r="T201" i="6" s="1"/>
  <c r="T200" i="6" s="1"/>
  <c r="T199" i="6" s="1"/>
  <c r="T198" i="6" s="1"/>
  <c r="T197" i="6" s="1"/>
  <c r="T196" i="6" s="1"/>
  <c r="T195" i="6" s="1"/>
  <c r="T194" i="6" s="1"/>
  <c r="T193" i="6" s="1"/>
  <c r="T192" i="6" s="1"/>
  <c r="T191" i="6" s="1"/>
  <c r="T190" i="6" s="1"/>
  <c r="T189" i="6" s="1"/>
  <c r="T188" i="6" s="1"/>
  <c r="T187" i="6" s="1"/>
  <c r="T186" i="6" s="1"/>
  <c r="T185" i="6" s="1"/>
  <c r="T184" i="6" s="1"/>
  <c r="T183" i="6" s="1"/>
  <c r="T182" i="6" s="1"/>
  <c r="T181" i="6" s="1"/>
  <c r="T180" i="6" s="1"/>
  <c r="T179" i="6" s="1"/>
  <c r="U178" i="6"/>
  <c r="V178" i="6"/>
  <c r="W178" i="6"/>
  <c r="X178" i="6"/>
  <c r="X204" i="6" s="1"/>
  <c r="X203" i="6" s="1"/>
  <c r="X202" i="6" s="1"/>
  <c r="X201" i="6" s="1"/>
  <c r="X200" i="6" s="1"/>
  <c r="X199" i="6" s="1"/>
  <c r="X198" i="6" s="1"/>
  <c r="X197" i="6" s="1"/>
  <c r="X196" i="6" s="1"/>
  <c r="X195" i="6" s="1"/>
  <c r="X194" i="6" s="1"/>
  <c r="X193" i="6" s="1"/>
  <c r="Y178" i="6"/>
  <c r="Z178" i="6"/>
  <c r="AA178" i="6"/>
  <c r="AB178" i="6"/>
  <c r="AC178" i="6"/>
  <c r="AD178" i="6"/>
  <c r="AE178" i="6"/>
  <c r="AF178" i="6"/>
  <c r="AG178" i="6"/>
  <c r="AH178" i="6"/>
  <c r="AI178" i="6"/>
  <c r="AI204" i="6" s="1"/>
  <c r="AI203" i="6" s="1"/>
  <c r="AI202" i="6" s="1"/>
  <c r="AI201" i="6" s="1"/>
  <c r="AI200" i="6" s="1"/>
  <c r="AI199" i="6" s="1"/>
  <c r="AI198" i="6" s="1"/>
  <c r="AI197" i="6" s="1"/>
  <c r="AI196" i="6" s="1"/>
  <c r="AI195" i="6" s="1"/>
  <c r="AI194" i="6" s="1"/>
  <c r="AI193" i="6" s="1"/>
  <c r="AI192" i="6" s="1"/>
  <c r="AI191" i="6" s="1"/>
  <c r="AI190" i="6" s="1"/>
  <c r="AI189" i="6" s="1"/>
  <c r="AI188" i="6" s="1"/>
  <c r="AI187" i="6" s="1"/>
  <c r="AI186" i="6" s="1"/>
  <c r="AI185" i="6" s="1"/>
  <c r="AI184" i="6" s="1"/>
  <c r="AI183" i="6" s="1"/>
  <c r="AI182" i="6" s="1"/>
  <c r="AI181" i="6" s="1"/>
  <c r="AI180" i="6" s="1"/>
  <c r="AI179" i="6" s="1"/>
  <c r="AJ178" i="6"/>
  <c r="AK178" i="6"/>
  <c r="AL178" i="6"/>
  <c r="AM178" i="6"/>
  <c r="AM204" i="6" s="1"/>
  <c r="AN178" i="6"/>
  <c r="AN199" i="6" s="1"/>
  <c r="AO178" i="6"/>
  <c r="AP178" i="6"/>
  <c r="AQ178" i="6"/>
  <c r="AR178" i="6"/>
  <c r="AS178" i="6"/>
  <c r="AT178" i="6"/>
  <c r="AT193" i="6" s="1"/>
  <c r="AU178" i="6"/>
  <c r="AV178" i="6"/>
  <c r="AW178" i="6"/>
  <c r="N208" i="6"/>
  <c r="N234" i="6" s="1"/>
  <c r="N233" i="6" s="1"/>
  <c r="N232" i="6" s="1"/>
  <c r="N231" i="6" s="1"/>
  <c r="N230" i="6" s="1"/>
  <c r="O208" i="6"/>
  <c r="P208" i="6"/>
  <c r="Q208" i="6"/>
  <c r="R208" i="6"/>
  <c r="S208" i="6"/>
  <c r="T208" i="6"/>
  <c r="U208" i="6"/>
  <c r="V208" i="6"/>
  <c r="W208" i="6"/>
  <c r="X208" i="6"/>
  <c r="Y208" i="6"/>
  <c r="Z208" i="6"/>
  <c r="AA208" i="6"/>
  <c r="AB208" i="6"/>
  <c r="AC208" i="6"/>
  <c r="AD208" i="6"/>
  <c r="AE208" i="6"/>
  <c r="AF208" i="6"/>
  <c r="AG208" i="6"/>
  <c r="AH208" i="6"/>
  <c r="AI208" i="6"/>
  <c r="AJ208" i="6"/>
  <c r="AK208" i="6"/>
  <c r="AL208" i="6"/>
  <c r="AM208" i="6"/>
  <c r="AN208" i="6"/>
  <c r="AN215" i="6" s="1"/>
  <c r="AO208" i="6"/>
  <c r="AP208" i="6"/>
  <c r="AQ208" i="6"/>
  <c r="AR208" i="6"/>
  <c r="AS208" i="6"/>
  <c r="AT208" i="6"/>
  <c r="AT212" i="6" s="1"/>
  <c r="AU208" i="6"/>
  <c r="AU228" i="6" s="1"/>
  <c r="AV208" i="6"/>
  <c r="AV224" i="6" s="1"/>
  <c r="AW208" i="6"/>
  <c r="AW226" i="6" s="1"/>
  <c r="N238" i="6"/>
  <c r="O238" i="6"/>
  <c r="O251" i="6" s="1"/>
  <c r="O250" i="6" s="1"/>
  <c r="P238" i="6"/>
  <c r="Q238" i="6"/>
  <c r="R238" i="6"/>
  <c r="S238" i="6"/>
  <c r="S251" i="6" s="1"/>
  <c r="T238" i="6"/>
  <c r="U238" i="6"/>
  <c r="U251" i="6" s="1"/>
  <c r="U250" i="6" s="1"/>
  <c r="U249" i="6" s="1"/>
  <c r="U248" i="6" s="1"/>
  <c r="U247" i="6" s="1"/>
  <c r="U246" i="6" s="1"/>
  <c r="U245" i="6" s="1"/>
  <c r="U244" i="6" s="1"/>
  <c r="U243" i="6" s="1"/>
  <c r="U242" i="6" s="1"/>
  <c r="U241" i="6" s="1"/>
  <c r="U240" i="6" s="1"/>
  <c r="U239" i="6" s="1"/>
  <c r="V238" i="6"/>
  <c r="W238" i="6"/>
  <c r="X238" i="6"/>
  <c r="Y238" i="6"/>
  <c r="Z238" i="6"/>
  <c r="AA238" i="6"/>
  <c r="AA251" i="6" s="1"/>
  <c r="AA250" i="6" s="1"/>
  <c r="AB238" i="6"/>
  <c r="AB251" i="6" s="1"/>
  <c r="AB250" i="6" s="1"/>
  <c r="AC238" i="6"/>
  <c r="AC251" i="6" s="1"/>
  <c r="AC250" i="6" s="1"/>
  <c r="AC249" i="6" s="1"/>
  <c r="AC248" i="6" s="1"/>
  <c r="AC247" i="6" s="1"/>
  <c r="AC246" i="6" s="1"/>
  <c r="AC245" i="6" s="1"/>
  <c r="AC244" i="6" s="1"/>
  <c r="AC243" i="6" s="1"/>
  <c r="AC242" i="6" s="1"/>
  <c r="AC241" i="6" s="1"/>
  <c r="AC240" i="6" s="1"/>
  <c r="AC239" i="6" s="1"/>
  <c r="AD238" i="6"/>
  <c r="AE238" i="6"/>
  <c r="AF238" i="6"/>
  <c r="AG238" i="6"/>
  <c r="AG251" i="6" s="1"/>
  <c r="AG250" i="6" s="1"/>
  <c r="AH238" i="6"/>
  <c r="AH251" i="6" s="1"/>
  <c r="AH250" i="6" s="1"/>
  <c r="AI238" i="6"/>
  <c r="AJ238" i="6"/>
  <c r="AJ251" i="6" s="1"/>
  <c r="AJ250" i="6" s="1"/>
  <c r="AK238" i="6"/>
  <c r="AK251" i="6" s="1"/>
  <c r="AL238" i="6"/>
  <c r="AM238" i="6"/>
  <c r="AM251" i="6" s="1"/>
  <c r="AM250" i="6" s="1"/>
  <c r="AN238" i="6"/>
  <c r="AN251" i="6" s="1"/>
  <c r="AN250" i="6" s="1"/>
  <c r="AO238" i="6"/>
  <c r="AO251" i="6" s="1"/>
  <c r="AO250" i="6" s="1"/>
  <c r="AP238" i="6"/>
  <c r="AQ238" i="6"/>
  <c r="AQ251" i="6" s="1"/>
  <c r="AQ250" i="6" s="1"/>
  <c r="AR238" i="6"/>
  <c r="AS238" i="6"/>
  <c r="AT238" i="6"/>
  <c r="AU238" i="6"/>
  <c r="AU251" i="6" s="1"/>
  <c r="AV238" i="6"/>
  <c r="AW238" i="6"/>
  <c r="AP251" i="6"/>
  <c r="N3" i="5"/>
  <c r="N27" i="5" s="1"/>
  <c r="N26" i="5" s="1"/>
  <c r="N25" i="5" s="1"/>
  <c r="N24" i="5" s="1"/>
  <c r="N23" i="5" s="1"/>
  <c r="N22" i="5" s="1"/>
  <c r="N21" i="5" s="1"/>
  <c r="N20" i="5" s="1"/>
  <c r="N19" i="5" s="1"/>
  <c r="N18" i="5" s="1"/>
  <c r="N17" i="5" s="1"/>
  <c r="N16" i="5" s="1"/>
  <c r="N15" i="5" s="1"/>
  <c r="N14" i="5" s="1"/>
  <c r="N13" i="5" s="1"/>
  <c r="N12" i="5" s="1"/>
  <c r="N11" i="5" s="1"/>
  <c r="N10" i="5" s="1"/>
  <c r="N9" i="5" s="1"/>
  <c r="N8" i="5" s="1"/>
  <c r="N7" i="5" s="1"/>
  <c r="N6" i="5" s="1"/>
  <c r="N5" i="5" s="1"/>
  <c r="N4" i="5" s="1"/>
  <c r="F5" i="2" s="1"/>
  <c r="O3" i="5"/>
  <c r="O27" i="5" s="1"/>
  <c r="O26" i="5" s="1"/>
  <c r="O25" i="5" s="1"/>
  <c r="P3" i="5"/>
  <c r="Q3" i="5"/>
  <c r="R3" i="5"/>
  <c r="S3" i="5"/>
  <c r="T3" i="5"/>
  <c r="T27" i="5" s="1"/>
  <c r="T26" i="5" s="1"/>
  <c r="T25" i="5" s="1"/>
  <c r="T24" i="5" s="1"/>
  <c r="T23" i="5" s="1"/>
  <c r="T22" i="5" s="1"/>
  <c r="T21" i="5" s="1"/>
  <c r="T20" i="5" s="1"/>
  <c r="T19" i="5" s="1"/>
  <c r="T18" i="5" s="1"/>
  <c r="T17" i="5" s="1"/>
  <c r="T16" i="5" s="1"/>
  <c r="T15" i="5" s="1"/>
  <c r="T14" i="5" s="1"/>
  <c r="T13" i="5" s="1"/>
  <c r="T12" i="5" s="1"/>
  <c r="T11" i="5" s="1"/>
  <c r="T10" i="5" s="1"/>
  <c r="T9" i="5" s="1"/>
  <c r="T8" i="5" s="1"/>
  <c r="T7" i="5" s="1"/>
  <c r="T6" i="5" s="1"/>
  <c r="T5" i="5" s="1"/>
  <c r="T4" i="5" s="1"/>
  <c r="F54" i="2" s="1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K5" i="5" s="1"/>
  <c r="AL3" i="5"/>
  <c r="AM3" i="5"/>
  <c r="AN3" i="5"/>
  <c r="AO3" i="5"/>
  <c r="AP3" i="5"/>
  <c r="AP4" i="5" s="1"/>
  <c r="AQ3" i="5"/>
  <c r="AQ23" i="5" s="1"/>
  <c r="AR3" i="5"/>
  <c r="AR27" i="5" s="1"/>
  <c r="AR26" i="5" s="1"/>
  <c r="AR25" i="5" s="1"/>
  <c r="AR24" i="5" s="1"/>
  <c r="AR23" i="5" s="1"/>
  <c r="AR22" i="5" s="1"/>
  <c r="AR21" i="5" s="1"/>
  <c r="AR20" i="5" s="1"/>
  <c r="AR19" i="5" s="1"/>
  <c r="AR18" i="5" s="1"/>
  <c r="AR17" i="5" s="1"/>
  <c r="AR16" i="5" s="1"/>
  <c r="AR15" i="5" s="1"/>
  <c r="AR14" i="5" s="1"/>
  <c r="AR13" i="5" s="1"/>
  <c r="AR12" i="5" s="1"/>
  <c r="AR11" i="5" s="1"/>
  <c r="AR10" i="5" s="1"/>
  <c r="AR9" i="5" s="1"/>
  <c r="AR8" i="5" s="1"/>
  <c r="AR7" i="5" s="1"/>
  <c r="AR6" i="5" s="1"/>
  <c r="AR5" i="5" s="1"/>
  <c r="AR4" i="5" s="1"/>
  <c r="F254" i="2" s="1"/>
  <c r="AS3" i="5"/>
  <c r="AT3" i="5"/>
  <c r="AT4" i="5" s="1"/>
  <c r="AU3" i="5"/>
  <c r="AV3" i="5"/>
  <c r="AW3" i="5"/>
  <c r="AW6" i="5" s="1"/>
  <c r="N31" i="5"/>
  <c r="O31" i="5"/>
  <c r="O55" i="5" s="1"/>
  <c r="P31" i="5"/>
  <c r="Q31" i="5"/>
  <c r="Q55" i="5" s="1"/>
  <c r="Q54" i="5" s="1"/>
  <c r="Q53" i="5" s="1"/>
  <c r="Q52" i="5" s="1"/>
  <c r="Q51" i="5" s="1"/>
  <c r="Q50" i="5" s="1"/>
  <c r="Q49" i="5" s="1"/>
  <c r="Q48" i="5" s="1"/>
  <c r="Q47" i="5" s="1"/>
  <c r="Q46" i="5" s="1"/>
  <c r="Q45" i="5" s="1"/>
  <c r="Q44" i="5" s="1"/>
  <c r="Q43" i="5" s="1"/>
  <c r="Q42" i="5" s="1"/>
  <c r="Q41" i="5" s="1"/>
  <c r="Q40" i="5" s="1"/>
  <c r="Q39" i="5" s="1"/>
  <c r="Q38" i="5" s="1"/>
  <c r="Q37" i="5" s="1"/>
  <c r="Q36" i="5" s="1"/>
  <c r="Q35" i="5" s="1"/>
  <c r="Q34" i="5" s="1"/>
  <c r="Q33" i="5" s="1"/>
  <c r="Q32" i="5" s="1"/>
  <c r="F36" i="2" s="1"/>
  <c r="R31" i="5"/>
  <c r="R55" i="5" s="1"/>
  <c r="R54" i="5" s="1"/>
  <c r="S31" i="5"/>
  <c r="T31" i="5"/>
  <c r="U31" i="5"/>
  <c r="V31" i="5"/>
  <c r="W31" i="5"/>
  <c r="W55" i="5" s="1"/>
  <c r="W54" i="5" s="1"/>
  <c r="X31" i="5"/>
  <c r="Y31" i="5"/>
  <c r="Z31" i="5"/>
  <c r="Z55" i="5" s="1"/>
  <c r="Z54" i="5" s="1"/>
  <c r="Z53" i="5" s="1"/>
  <c r="AA31" i="5"/>
  <c r="AB31" i="5"/>
  <c r="AC31" i="5"/>
  <c r="AD31" i="5"/>
  <c r="AE31" i="5"/>
  <c r="AF31" i="5"/>
  <c r="AG31" i="5"/>
  <c r="AG55" i="5" s="1"/>
  <c r="AG54" i="5" s="1"/>
  <c r="AG53" i="5" s="1"/>
  <c r="AH31" i="5"/>
  <c r="AI31" i="5"/>
  <c r="AJ31" i="5"/>
  <c r="AJ55" i="5" s="1"/>
  <c r="AJ54" i="5" s="1"/>
  <c r="AJ53" i="5" s="1"/>
  <c r="AJ52" i="5" s="1"/>
  <c r="AJ51" i="5" s="1"/>
  <c r="AJ50" i="5" s="1"/>
  <c r="AJ49" i="5" s="1"/>
  <c r="AJ48" i="5" s="1"/>
  <c r="AJ47" i="5" s="1"/>
  <c r="AJ46" i="5" s="1"/>
  <c r="AJ45" i="5" s="1"/>
  <c r="AJ44" i="5" s="1"/>
  <c r="AJ43" i="5" s="1"/>
  <c r="AJ42" i="5" s="1"/>
  <c r="AJ41" i="5" s="1"/>
  <c r="AJ40" i="5" s="1"/>
  <c r="AJ39" i="5" s="1"/>
  <c r="AJ38" i="5" s="1"/>
  <c r="AJ37" i="5" s="1"/>
  <c r="AJ36" i="5" s="1"/>
  <c r="AJ35" i="5" s="1"/>
  <c r="AJ34" i="5" s="1"/>
  <c r="AJ33" i="5" s="1"/>
  <c r="AJ32" i="5" s="1"/>
  <c r="F186" i="2" s="1"/>
  <c r="AK31" i="5"/>
  <c r="AK38" i="5" s="1"/>
  <c r="AL31" i="5"/>
  <c r="AL55" i="5" s="1"/>
  <c r="AL54" i="5" s="1"/>
  <c r="AL53" i="5" s="1"/>
  <c r="AL52" i="5" s="1"/>
  <c r="AL51" i="5" s="1"/>
  <c r="AL50" i="5" s="1"/>
  <c r="AL49" i="5" s="1"/>
  <c r="AL48" i="5" s="1"/>
  <c r="AL47" i="5" s="1"/>
  <c r="AL46" i="5" s="1"/>
  <c r="AL45" i="5" s="1"/>
  <c r="AL44" i="5" s="1"/>
  <c r="AL43" i="5" s="1"/>
  <c r="AL42" i="5" s="1"/>
  <c r="AL41" i="5" s="1"/>
  <c r="AL40" i="5" s="1"/>
  <c r="AL39" i="5" s="1"/>
  <c r="AL38" i="5" s="1"/>
  <c r="AL37" i="5" s="1"/>
  <c r="AL36" i="5" s="1"/>
  <c r="AL35" i="5" s="1"/>
  <c r="AL34" i="5" s="1"/>
  <c r="AL33" i="5" s="1"/>
  <c r="AL32" i="5" s="1"/>
  <c r="F210" i="2" s="1"/>
  <c r="AM31" i="5"/>
  <c r="AN31" i="5"/>
  <c r="AN55" i="5" s="1"/>
  <c r="AO31" i="5"/>
  <c r="AP31" i="5"/>
  <c r="AQ31" i="5"/>
  <c r="AR31" i="5"/>
  <c r="AR55" i="5" s="1"/>
  <c r="AS31" i="5"/>
  <c r="AS55" i="5" s="1"/>
  <c r="AS54" i="5" s="1"/>
  <c r="AT31" i="5"/>
  <c r="AT55" i="5" s="1"/>
  <c r="AU31" i="5"/>
  <c r="AU55" i="5" s="1"/>
  <c r="AU54" i="5" s="1"/>
  <c r="AV31" i="5"/>
  <c r="AW31" i="5"/>
  <c r="AW37" i="5" s="1"/>
  <c r="T55" i="5"/>
  <c r="T54" i="5" s="1"/>
  <c r="AD55" i="5"/>
  <c r="N59" i="5"/>
  <c r="O59" i="5"/>
  <c r="O84" i="5" s="1"/>
  <c r="P59" i="5"/>
  <c r="Q59" i="5"/>
  <c r="Q84" i="5" s="1"/>
  <c r="Q83" i="5" s="1"/>
  <c r="R59" i="5"/>
  <c r="R84" i="5" s="1"/>
  <c r="R83" i="5" s="1"/>
  <c r="S59" i="5"/>
  <c r="T59" i="5"/>
  <c r="T84" i="5" s="1"/>
  <c r="U59" i="5"/>
  <c r="U84" i="5" s="1"/>
  <c r="V59" i="5"/>
  <c r="W59" i="5"/>
  <c r="X59" i="5"/>
  <c r="Y59" i="5"/>
  <c r="Z59" i="5"/>
  <c r="AA59" i="5"/>
  <c r="AA84" i="5" s="1"/>
  <c r="AB59" i="5"/>
  <c r="AC59" i="5"/>
  <c r="AD59" i="5"/>
  <c r="AE59" i="5"/>
  <c r="AF59" i="5"/>
  <c r="AG59" i="5"/>
  <c r="AH59" i="5"/>
  <c r="AI59" i="5"/>
  <c r="AI84" i="5" s="1"/>
  <c r="AJ59" i="5"/>
  <c r="AK59" i="5"/>
  <c r="AL59" i="5"/>
  <c r="AL84" i="5" s="1"/>
  <c r="AL83" i="5" s="1"/>
  <c r="AM59" i="5"/>
  <c r="AN59" i="5"/>
  <c r="AN60" i="5" s="1"/>
  <c r="AO59" i="5"/>
  <c r="AP59" i="5"/>
  <c r="AQ59" i="5"/>
  <c r="AQ64" i="5" s="1"/>
  <c r="AR59" i="5"/>
  <c r="AS59" i="5"/>
  <c r="AS73" i="5" s="1"/>
  <c r="AT59" i="5"/>
  <c r="AU59" i="5"/>
  <c r="AU84" i="5" s="1"/>
  <c r="AV59" i="5"/>
  <c r="AV84" i="5" s="1"/>
  <c r="AV83" i="5" s="1"/>
  <c r="AV82" i="5" s="1"/>
  <c r="AV81" i="5" s="1"/>
  <c r="AV80" i="5" s="1"/>
  <c r="AV79" i="5" s="1"/>
  <c r="AV78" i="5" s="1"/>
  <c r="AV77" i="5" s="1"/>
  <c r="AV76" i="5" s="1"/>
  <c r="AV75" i="5" s="1"/>
  <c r="AV74" i="5" s="1"/>
  <c r="AV73" i="5" s="1"/>
  <c r="AV72" i="5" s="1"/>
  <c r="AV71" i="5" s="1"/>
  <c r="AV70" i="5" s="1"/>
  <c r="AV69" i="5" s="1"/>
  <c r="AW59" i="5"/>
  <c r="AW60" i="5" s="1"/>
  <c r="N88" i="5"/>
  <c r="N144" i="5" s="1"/>
  <c r="O88" i="5"/>
  <c r="O114" i="5" s="1"/>
  <c r="P88" i="5"/>
  <c r="P144" i="5" s="1"/>
  <c r="P143" i="5" s="1"/>
  <c r="P142" i="5" s="1"/>
  <c r="P141" i="5" s="1"/>
  <c r="P140" i="5" s="1"/>
  <c r="P139" i="5" s="1"/>
  <c r="P138" i="5" s="1"/>
  <c r="P137" i="5" s="1"/>
  <c r="P136" i="5" s="1"/>
  <c r="P135" i="5" s="1"/>
  <c r="P134" i="5" s="1"/>
  <c r="P133" i="5" s="1"/>
  <c r="Q88" i="5"/>
  <c r="R88" i="5"/>
  <c r="S88" i="5"/>
  <c r="T88" i="5"/>
  <c r="T114" i="5" s="1"/>
  <c r="T113" i="5" s="1"/>
  <c r="U88" i="5"/>
  <c r="V88" i="5"/>
  <c r="W88" i="5"/>
  <c r="X88" i="5"/>
  <c r="X101" i="5" s="1"/>
  <c r="Y88" i="5"/>
  <c r="Z88" i="5"/>
  <c r="Z144" i="5" s="1"/>
  <c r="AA88" i="5"/>
  <c r="AB88" i="5"/>
  <c r="AB102" i="5" s="1"/>
  <c r="AC88" i="5"/>
  <c r="AD88" i="5"/>
  <c r="AE88" i="5"/>
  <c r="AF88" i="5"/>
  <c r="AF144" i="5" s="1"/>
  <c r="AG88" i="5"/>
  <c r="AH88" i="5"/>
  <c r="AH109" i="5" s="1"/>
  <c r="AI88" i="5"/>
  <c r="AI114" i="5" s="1"/>
  <c r="AJ88" i="5"/>
  <c r="AJ110" i="5" s="1"/>
  <c r="AK88" i="5"/>
  <c r="AL88" i="5"/>
  <c r="AL114" i="5" s="1"/>
  <c r="AL113" i="5" s="1"/>
  <c r="AL112" i="5" s="1"/>
  <c r="AL111" i="5" s="1"/>
  <c r="AL110" i="5" s="1"/>
  <c r="AL109" i="5" s="1"/>
  <c r="AM88" i="5"/>
  <c r="AN88" i="5"/>
  <c r="AN143" i="5" s="1"/>
  <c r="AO88" i="5"/>
  <c r="AP88" i="5"/>
  <c r="AP107" i="5" s="1"/>
  <c r="AQ88" i="5"/>
  <c r="AR88" i="5"/>
  <c r="AR114" i="5" s="1"/>
  <c r="AR113" i="5" s="1"/>
  <c r="AR112" i="5" s="1"/>
  <c r="AS88" i="5"/>
  <c r="AT88" i="5"/>
  <c r="AT136" i="5" s="1"/>
  <c r="AU88" i="5"/>
  <c r="AV88" i="5"/>
  <c r="AV144" i="5" s="1"/>
  <c r="AW8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X142" i="5"/>
  <c r="AQ143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G174" i="5" s="1"/>
  <c r="AH148" i="5"/>
  <c r="AI148" i="5"/>
  <c r="AJ148" i="5"/>
  <c r="AK148" i="5"/>
  <c r="AL148" i="5"/>
  <c r="AM148" i="5"/>
  <c r="AN148" i="5"/>
  <c r="AO148" i="5"/>
  <c r="AP148" i="5"/>
  <c r="AQ148" i="5"/>
  <c r="AQ162" i="5" s="1"/>
  <c r="AR148" i="5"/>
  <c r="AS148" i="5"/>
  <c r="AT148" i="5"/>
  <c r="AT156" i="5" s="1"/>
  <c r="AU148" i="5"/>
  <c r="AV148" i="5"/>
  <c r="AW148" i="5"/>
  <c r="N178" i="5"/>
  <c r="O178" i="5"/>
  <c r="P178" i="5"/>
  <c r="Q178" i="5"/>
  <c r="Q204" i="5" s="1"/>
  <c r="Q203" i="5" s="1"/>
  <c r="Q202" i="5" s="1"/>
  <c r="Q201" i="5" s="1"/>
  <c r="Q200" i="5" s="1"/>
  <c r="Q199" i="5" s="1"/>
  <c r="Q198" i="5" s="1"/>
  <c r="Q197" i="5" s="1"/>
  <c r="Q196" i="5" s="1"/>
  <c r="Q195" i="5" s="1"/>
  <c r="Q194" i="5" s="1"/>
  <c r="Q193" i="5" s="1"/>
  <c r="Q192" i="5" s="1"/>
  <c r="Q191" i="5" s="1"/>
  <c r="Q190" i="5" s="1"/>
  <c r="Q189" i="5" s="1"/>
  <c r="Q188" i="5" s="1"/>
  <c r="Q187" i="5" s="1"/>
  <c r="Q186" i="5" s="1"/>
  <c r="Q185" i="5" s="1"/>
  <c r="Q184" i="5" s="1"/>
  <c r="Q183" i="5" s="1"/>
  <c r="Q182" i="5" s="1"/>
  <c r="Q181" i="5" s="1"/>
  <c r="Q180" i="5" s="1"/>
  <c r="Q179" i="5" s="1"/>
  <c r="R178" i="5"/>
  <c r="S178" i="5"/>
  <c r="T178" i="5"/>
  <c r="T204" i="5" s="1"/>
  <c r="U178" i="5"/>
  <c r="U204" i="5" s="1"/>
  <c r="U203" i="5" s="1"/>
  <c r="U202" i="5" s="1"/>
  <c r="U201" i="5" s="1"/>
  <c r="U200" i="5" s="1"/>
  <c r="U199" i="5" s="1"/>
  <c r="U198" i="5" s="1"/>
  <c r="U197" i="5" s="1"/>
  <c r="U196" i="5" s="1"/>
  <c r="U195" i="5" s="1"/>
  <c r="U194" i="5" s="1"/>
  <c r="U193" i="5" s="1"/>
  <c r="U192" i="5" s="1"/>
  <c r="U191" i="5" s="1"/>
  <c r="U190" i="5" s="1"/>
  <c r="U189" i="5" s="1"/>
  <c r="U188" i="5" s="1"/>
  <c r="U187" i="5" s="1"/>
  <c r="U186" i="5" s="1"/>
  <c r="U185" i="5" s="1"/>
  <c r="U184" i="5" s="1"/>
  <c r="U183" i="5" s="1"/>
  <c r="U182" i="5" s="1"/>
  <c r="U181" i="5" s="1"/>
  <c r="U180" i="5" s="1"/>
  <c r="U179" i="5" s="1"/>
  <c r="V178" i="5"/>
  <c r="W178" i="5"/>
  <c r="X178" i="5"/>
  <c r="Y178" i="5"/>
  <c r="Z178" i="5"/>
  <c r="AA178" i="5"/>
  <c r="AB178" i="5"/>
  <c r="AC178" i="5"/>
  <c r="AC204" i="5" s="1"/>
  <c r="AC203" i="5" s="1"/>
  <c r="AC202" i="5" s="1"/>
  <c r="AC201" i="5" s="1"/>
  <c r="AC200" i="5" s="1"/>
  <c r="AC199" i="5" s="1"/>
  <c r="AC198" i="5" s="1"/>
  <c r="AC197" i="5" s="1"/>
  <c r="AC196" i="5" s="1"/>
  <c r="AC195" i="5" s="1"/>
  <c r="AC194" i="5" s="1"/>
  <c r="AC193" i="5" s="1"/>
  <c r="AC192" i="5" s="1"/>
  <c r="AC191" i="5" s="1"/>
  <c r="AC190" i="5" s="1"/>
  <c r="AC189" i="5" s="1"/>
  <c r="AC188" i="5" s="1"/>
  <c r="AC187" i="5" s="1"/>
  <c r="AC186" i="5" s="1"/>
  <c r="AC185" i="5" s="1"/>
  <c r="AC184" i="5" s="1"/>
  <c r="AC183" i="5" s="1"/>
  <c r="AC182" i="5" s="1"/>
  <c r="AC181" i="5" s="1"/>
  <c r="AC180" i="5" s="1"/>
  <c r="AC179" i="5" s="1"/>
  <c r="AD178" i="5"/>
  <c r="AE178" i="5"/>
  <c r="AF178" i="5"/>
  <c r="AG178" i="5"/>
  <c r="AG204" i="5" s="1"/>
  <c r="AG203" i="5" s="1"/>
  <c r="AG202" i="5" s="1"/>
  <c r="AG201" i="5" s="1"/>
  <c r="AG200" i="5" s="1"/>
  <c r="AG199" i="5" s="1"/>
  <c r="AG198" i="5" s="1"/>
  <c r="AG197" i="5" s="1"/>
  <c r="AG196" i="5" s="1"/>
  <c r="AG195" i="5" s="1"/>
  <c r="AG194" i="5" s="1"/>
  <c r="AG193" i="5" s="1"/>
  <c r="AH178" i="5"/>
  <c r="AI178" i="5"/>
  <c r="AJ178" i="5"/>
  <c r="AK178" i="5"/>
  <c r="AL178" i="5"/>
  <c r="AL204" i="5" s="1"/>
  <c r="AL203" i="5" s="1"/>
  <c r="AL202" i="5" s="1"/>
  <c r="AL201" i="5" s="1"/>
  <c r="AL200" i="5" s="1"/>
  <c r="AL199" i="5" s="1"/>
  <c r="AL198" i="5" s="1"/>
  <c r="AL197" i="5" s="1"/>
  <c r="AM178" i="5"/>
  <c r="AN178" i="5"/>
  <c r="AO178" i="5"/>
  <c r="AO204" i="5" s="1"/>
  <c r="AO203" i="5" s="1"/>
  <c r="AO202" i="5" s="1"/>
  <c r="AO201" i="5" s="1"/>
  <c r="AO200" i="5" s="1"/>
  <c r="AO199" i="5" s="1"/>
  <c r="AO198" i="5" s="1"/>
  <c r="AO197" i="5" s="1"/>
  <c r="AO196" i="5" s="1"/>
  <c r="AO195" i="5" s="1"/>
  <c r="AO194" i="5" s="1"/>
  <c r="AO193" i="5" s="1"/>
  <c r="AP178" i="5"/>
  <c r="AQ178" i="5"/>
  <c r="AR178" i="5"/>
  <c r="AS178" i="5"/>
  <c r="AS192" i="5" s="1"/>
  <c r="AS191" i="5" s="1"/>
  <c r="AS190" i="5" s="1"/>
  <c r="AS189" i="5" s="1"/>
  <c r="AS188" i="5" s="1"/>
  <c r="AS187" i="5" s="1"/>
  <c r="AS186" i="5" s="1"/>
  <c r="AS185" i="5" s="1"/>
  <c r="AS184" i="5" s="1"/>
  <c r="AS183" i="5" s="1"/>
  <c r="AS182" i="5" s="1"/>
  <c r="AS181" i="5" s="1"/>
  <c r="AS180" i="5" s="1"/>
  <c r="AS179" i="5" s="1"/>
  <c r="AT178" i="5"/>
  <c r="AT192" i="5" s="1"/>
  <c r="AT191" i="5" s="1"/>
  <c r="AT190" i="5" s="1"/>
  <c r="AT189" i="5" s="1"/>
  <c r="AT188" i="5" s="1"/>
  <c r="AT187" i="5" s="1"/>
  <c r="AT186" i="5" s="1"/>
  <c r="AT185" i="5" s="1"/>
  <c r="AT184" i="5" s="1"/>
  <c r="AT183" i="5" s="1"/>
  <c r="AT182" i="5" s="1"/>
  <c r="AT181" i="5" s="1"/>
  <c r="AT180" i="5" s="1"/>
  <c r="AT179" i="5" s="1"/>
  <c r="AU178" i="5"/>
  <c r="AV178" i="5"/>
  <c r="AW178" i="5"/>
  <c r="N208" i="5"/>
  <c r="O208" i="5"/>
  <c r="O234" i="5" s="1"/>
  <c r="O233" i="5" s="1"/>
  <c r="O232" i="5" s="1"/>
  <c r="O231" i="5" s="1"/>
  <c r="O230" i="5" s="1"/>
  <c r="O229" i="5" s="1"/>
  <c r="O228" i="5" s="1"/>
  <c r="O227" i="5" s="1"/>
  <c r="O226" i="5" s="1"/>
  <c r="O225" i="5" s="1"/>
  <c r="O224" i="5" s="1"/>
  <c r="O223" i="5" s="1"/>
  <c r="O222" i="5" s="1"/>
  <c r="O221" i="5" s="1"/>
  <c r="O220" i="5" s="1"/>
  <c r="O219" i="5" s="1"/>
  <c r="O218" i="5" s="1"/>
  <c r="O217" i="5" s="1"/>
  <c r="O216" i="5" s="1"/>
  <c r="O215" i="5" s="1"/>
  <c r="O214" i="5" s="1"/>
  <c r="O213" i="5" s="1"/>
  <c r="O212" i="5" s="1"/>
  <c r="O211" i="5" s="1"/>
  <c r="O210" i="5" s="1"/>
  <c r="O209" i="5" s="1"/>
  <c r="F9" i="2" s="1"/>
  <c r="P208" i="5"/>
  <c r="Q208" i="5"/>
  <c r="R208" i="5"/>
  <c r="R234" i="5" s="1"/>
  <c r="R233" i="5" s="1"/>
  <c r="R232" i="5" s="1"/>
  <c r="R231" i="5" s="1"/>
  <c r="R230" i="5" s="1"/>
  <c r="R229" i="5" s="1"/>
  <c r="R228" i="5" s="1"/>
  <c r="R227" i="5" s="1"/>
  <c r="R226" i="5" s="1"/>
  <c r="R225" i="5" s="1"/>
  <c r="R224" i="5" s="1"/>
  <c r="R223" i="5" s="1"/>
  <c r="R222" i="5" s="1"/>
  <c r="R221" i="5" s="1"/>
  <c r="R220" i="5" s="1"/>
  <c r="R219" i="5" s="1"/>
  <c r="R218" i="5" s="1"/>
  <c r="R217" i="5" s="1"/>
  <c r="R216" i="5" s="1"/>
  <c r="R215" i="5" s="1"/>
  <c r="R214" i="5" s="1"/>
  <c r="R213" i="5" s="1"/>
  <c r="R212" i="5" s="1"/>
  <c r="R211" i="5" s="1"/>
  <c r="R210" i="5" s="1"/>
  <c r="R209" i="5" s="1"/>
  <c r="F34" i="2" s="1"/>
  <c r="S208" i="5"/>
  <c r="T208" i="5"/>
  <c r="U208" i="5"/>
  <c r="V208" i="5"/>
  <c r="W208" i="5"/>
  <c r="X208" i="5"/>
  <c r="Y208" i="5"/>
  <c r="Z208" i="5"/>
  <c r="Z234" i="5" s="1"/>
  <c r="AA208" i="5"/>
  <c r="AA234" i="5" s="1"/>
  <c r="AA233" i="5" s="1"/>
  <c r="AB208" i="5"/>
  <c r="AC208" i="5"/>
  <c r="AD208" i="5"/>
  <c r="AE208" i="5"/>
  <c r="AF208" i="5"/>
  <c r="AG208" i="5"/>
  <c r="AH208" i="5"/>
  <c r="AI208" i="5"/>
  <c r="AJ208" i="5"/>
  <c r="AK208" i="5"/>
  <c r="AL208" i="5"/>
  <c r="AM208" i="5"/>
  <c r="AN208" i="5"/>
  <c r="AN224" i="5" s="1"/>
  <c r="AO208" i="5"/>
  <c r="AP208" i="5"/>
  <c r="AQ208" i="5"/>
  <c r="AQ213" i="5" s="1"/>
  <c r="AR208" i="5"/>
  <c r="AS208" i="5"/>
  <c r="AT208" i="5"/>
  <c r="AT229" i="5" s="1"/>
  <c r="AU208" i="5"/>
  <c r="AV208" i="5"/>
  <c r="AW208" i="5"/>
  <c r="AW209" i="5" s="1"/>
  <c r="F284" i="2" s="1"/>
  <c r="N238" i="5"/>
  <c r="O238" i="5"/>
  <c r="O264" i="5" s="1"/>
  <c r="P238" i="5"/>
  <c r="P264" i="5" s="1"/>
  <c r="Q238" i="5"/>
  <c r="Q264" i="5" s="1"/>
  <c r="Q263" i="5" s="1"/>
  <c r="Q262" i="5" s="1"/>
  <c r="Q261" i="5" s="1"/>
  <c r="Q260" i="5" s="1"/>
  <c r="Q259" i="5" s="1"/>
  <c r="Q258" i="5" s="1"/>
  <c r="Q257" i="5" s="1"/>
  <c r="Q256" i="5" s="1"/>
  <c r="Q255" i="5" s="1"/>
  <c r="Q254" i="5" s="1"/>
  <c r="Q253" i="5" s="1"/>
  <c r="Q252" i="5" s="1"/>
  <c r="Q251" i="5" s="1"/>
  <c r="Q250" i="5" s="1"/>
  <c r="Q249" i="5" s="1"/>
  <c r="Q248" i="5" s="1"/>
  <c r="Q247" i="5" s="1"/>
  <c r="Q246" i="5" s="1"/>
  <c r="Q245" i="5" s="1"/>
  <c r="Q244" i="5" s="1"/>
  <c r="Q243" i="5" s="1"/>
  <c r="Q242" i="5" s="1"/>
  <c r="Q241" i="5" s="1"/>
  <c r="Q240" i="5" s="1"/>
  <c r="Q239" i="5" s="1"/>
  <c r="R238" i="5"/>
  <c r="S238" i="5"/>
  <c r="S264" i="5" s="1"/>
  <c r="S263" i="5" s="1"/>
  <c r="T238" i="5"/>
  <c r="U238" i="5"/>
  <c r="V238" i="5"/>
  <c r="V264" i="5" s="1"/>
  <c r="V263" i="5" s="1"/>
  <c r="V262" i="5" s="1"/>
  <c r="V261" i="5" s="1"/>
  <c r="V260" i="5" s="1"/>
  <c r="V259" i="5" s="1"/>
  <c r="V258" i="5" s="1"/>
  <c r="V257" i="5" s="1"/>
  <c r="V256" i="5" s="1"/>
  <c r="V255" i="5" s="1"/>
  <c r="V254" i="5" s="1"/>
  <c r="V253" i="5" s="1"/>
  <c r="V252" i="5" s="1"/>
  <c r="V251" i="5" s="1"/>
  <c r="V250" i="5" s="1"/>
  <c r="V249" i="5" s="1"/>
  <c r="V248" i="5" s="1"/>
  <c r="V247" i="5" s="1"/>
  <c r="V246" i="5" s="1"/>
  <c r="V245" i="5" s="1"/>
  <c r="V244" i="5" s="1"/>
  <c r="V243" i="5" s="1"/>
  <c r="V242" i="5" s="1"/>
  <c r="V241" i="5" s="1"/>
  <c r="V240" i="5" s="1"/>
  <c r="V239" i="5" s="1"/>
  <c r="W238" i="5"/>
  <c r="X238" i="5"/>
  <c r="Y238" i="5"/>
  <c r="Z238" i="5"/>
  <c r="AA238" i="5"/>
  <c r="AB238" i="5"/>
  <c r="AC238" i="5"/>
  <c r="AC264" i="5" s="1"/>
  <c r="AC263" i="5" s="1"/>
  <c r="AC262" i="5" s="1"/>
  <c r="AC261" i="5" s="1"/>
  <c r="AC260" i="5" s="1"/>
  <c r="AC259" i="5" s="1"/>
  <c r="AC258" i="5" s="1"/>
  <c r="AC257" i="5" s="1"/>
  <c r="AC256" i="5" s="1"/>
  <c r="AC255" i="5" s="1"/>
  <c r="AC254" i="5" s="1"/>
  <c r="AC253" i="5" s="1"/>
  <c r="AC252" i="5" s="1"/>
  <c r="AC251" i="5" s="1"/>
  <c r="AC250" i="5" s="1"/>
  <c r="AC249" i="5" s="1"/>
  <c r="AC248" i="5" s="1"/>
  <c r="AC247" i="5" s="1"/>
  <c r="AC246" i="5" s="1"/>
  <c r="AC245" i="5" s="1"/>
  <c r="AC244" i="5" s="1"/>
  <c r="AC243" i="5" s="1"/>
  <c r="AC242" i="5" s="1"/>
  <c r="AC241" i="5" s="1"/>
  <c r="AC240" i="5" s="1"/>
  <c r="AC239" i="5" s="1"/>
  <c r="AD238" i="5"/>
  <c r="AE238" i="5"/>
  <c r="AF238" i="5"/>
  <c r="AG238" i="5"/>
  <c r="AG264" i="5" s="1"/>
  <c r="AG263" i="5" s="1"/>
  <c r="AG262" i="5" s="1"/>
  <c r="AG261" i="5" s="1"/>
  <c r="AG260" i="5" s="1"/>
  <c r="AG259" i="5" s="1"/>
  <c r="AG258" i="5" s="1"/>
  <c r="AG257" i="5" s="1"/>
  <c r="AG256" i="5" s="1"/>
  <c r="AG255" i="5" s="1"/>
  <c r="AG254" i="5" s="1"/>
  <c r="AG253" i="5" s="1"/>
  <c r="AG252" i="5" s="1"/>
  <c r="AG251" i="5" s="1"/>
  <c r="AG250" i="5" s="1"/>
  <c r="AG249" i="5" s="1"/>
  <c r="AG248" i="5" s="1"/>
  <c r="AG247" i="5" s="1"/>
  <c r="AG246" i="5" s="1"/>
  <c r="AG245" i="5" s="1"/>
  <c r="AG244" i="5" s="1"/>
  <c r="AG243" i="5" s="1"/>
  <c r="AG242" i="5" s="1"/>
  <c r="AG241" i="5" s="1"/>
  <c r="AG240" i="5" s="1"/>
  <c r="AG239" i="5" s="1"/>
  <c r="AH238" i="5"/>
  <c r="AH264" i="5" s="1"/>
  <c r="AH263" i="5" s="1"/>
  <c r="AH262" i="5" s="1"/>
  <c r="AH261" i="5" s="1"/>
  <c r="AH260" i="5" s="1"/>
  <c r="AH259" i="5" s="1"/>
  <c r="AH258" i="5" s="1"/>
  <c r="AH257" i="5" s="1"/>
  <c r="AH256" i="5" s="1"/>
  <c r="AH255" i="5" s="1"/>
  <c r="AH254" i="5" s="1"/>
  <c r="AH253" i="5" s="1"/>
  <c r="AH252" i="5" s="1"/>
  <c r="AH251" i="5" s="1"/>
  <c r="AH250" i="5" s="1"/>
  <c r="AH249" i="5" s="1"/>
  <c r="AH248" i="5" s="1"/>
  <c r="AH247" i="5" s="1"/>
  <c r="AH246" i="5" s="1"/>
  <c r="AH245" i="5" s="1"/>
  <c r="AH244" i="5" s="1"/>
  <c r="AH243" i="5" s="1"/>
  <c r="AH242" i="5" s="1"/>
  <c r="AH241" i="5" s="1"/>
  <c r="AH240" i="5" s="1"/>
  <c r="AH239" i="5" s="1"/>
  <c r="AI238" i="5"/>
  <c r="AJ238" i="5"/>
  <c r="AJ264" i="5" s="1"/>
  <c r="AK238" i="5"/>
  <c r="AK264" i="5" s="1"/>
  <c r="AK263" i="5" s="1"/>
  <c r="AK262" i="5" s="1"/>
  <c r="AK261" i="5" s="1"/>
  <c r="AK260" i="5" s="1"/>
  <c r="AK259" i="5" s="1"/>
  <c r="AK258" i="5" s="1"/>
  <c r="AK257" i="5" s="1"/>
  <c r="AK256" i="5" s="1"/>
  <c r="AK255" i="5" s="1"/>
  <c r="AK254" i="5" s="1"/>
  <c r="AK253" i="5" s="1"/>
  <c r="AK252" i="5" s="1"/>
  <c r="AK251" i="5" s="1"/>
  <c r="AK250" i="5" s="1"/>
  <c r="AK249" i="5" s="1"/>
  <c r="AK248" i="5" s="1"/>
  <c r="AK247" i="5" s="1"/>
  <c r="AK246" i="5" s="1"/>
  <c r="AK245" i="5" s="1"/>
  <c r="AK244" i="5" s="1"/>
  <c r="AK243" i="5" s="1"/>
  <c r="AK242" i="5" s="1"/>
  <c r="AK241" i="5" s="1"/>
  <c r="AK240" i="5" s="1"/>
  <c r="AK239" i="5" s="1"/>
  <c r="AL238" i="5"/>
  <c r="AL264" i="5" s="1"/>
  <c r="AL263" i="5" s="1"/>
  <c r="AL262" i="5" s="1"/>
  <c r="AL261" i="5" s="1"/>
  <c r="AL260" i="5" s="1"/>
  <c r="AL259" i="5" s="1"/>
  <c r="AL258" i="5" s="1"/>
  <c r="AL257" i="5" s="1"/>
  <c r="AL256" i="5" s="1"/>
  <c r="AL255" i="5" s="1"/>
  <c r="AL254" i="5" s="1"/>
  <c r="AL253" i="5" s="1"/>
  <c r="AL252" i="5" s="1"/>
  <c r="AL251" i="5" s="1"/>
  <c r="AL250" i="5" s="1"/>
  <c r="AL249" i="5" s="1"/>
  <c r="AL248" i="5" s="1"/>
  <c r="AL247" i="5" s="1"/>
  <c r="AL246" i="5" s="1"/>
  <c r="AL245" i="5" s="1"/>
  <c r="AL244" i="5" s="1"/>
  <c r="AL243" i="5" s="1"/>
  <c r="AL242" i="5" s="1"/>
  <c r="AL241" i="5" s="1"/>
  <c r="AL240" i="5" s="1"/>
  <c r="AL239" i="5" s="1"/>
  <c r="AM238" i="5"/>
  <c r="AN238" i="5"/>
  <c r="AN264" i="5" s="1"/>
  <c r="AN263" i="5" s="1"/>
  <c r="AN262" i="5" s="1"/>
  <c r="AN261" i="5" s="1"/>
  <c r="AN260" i="5" s="1"/>
  <c r="AN259" i="5" s="1"/>
  <c r="AN258" i="5" s="1"/>
  <c r="AN257" i="5" s="1"/>
  <c r="AN256" i="5" s="1"/>
  <c r="AN255" i="5" s="1"/>
  <c r="AN254" i="5" s="1"/>
  <c r="AN253" i="5" s="1"/>
  <c r="AN252" i="5" s="1"/>
  <c r="AN251" i="5" s="1"/>
  <c r="AN250" i="5" s="1"/>
  <c r="AN249" i="5" s="1"/>
  <c r="AN248" i="5" s="1"/>
  <c r="AN247" i="5" s="1"/>
  <c r="AN246" i="5" s="1"/>
  <c r="AN245" i="5" s="1"/>
  <c r="AN244" i="5" s="1"/>
  <c r="AN243" i="5" s="1"/>
  <c r="AN242" i="5" s="1"/>
  <c r="AN241" i="5" s="1"/>
  <c r="AN240" i="5" s="1"/>
  <c r="AN239" i="5" s="1"/>
  <c r="AO238" i="5"/>
  <c r="AO264" i="5" s="1"/>
  <c r="AP238" i="5"/>
  <c r="AP264" i="5" s="1"/>
  <c r="AP263" i="5" s="1"/>
  <c r="AQ238" i="5"/>
  <c r="AR238" i="5"/>
  <c r="AR264" i="5" s="1"/>
  <c r="AR263" i="5" s="1"/>
  <c r="AS238" i="5"/>
  <c r="AT238" i="5"/>
  <c r="AU238" i="5"/>
  <c r="AU264" i="5" s="1"/>
  <c r="AU263" i="5" s="1"/>
  <c r="AU262" i="5" s="1"/>
  <c r="AU261" i="5" s="1"/>
  <c r="AU260" i="5" s="1"/>
  <c r="AU259" i="5" s="1"/>
  <c r="AU258" i="5" s="1"/>
  <c r="AU257" i="5" s="1"/>
  <c r="AU256" i="5" s="1"/>
  <c r="AU255" i="5" s="1"/>
  <c r="AU254" i="5" s="1"/>
  <c r="AU253" i="5" s="1"/>
  <c r="AU252" i="5" s="1"/>
  <c r="AU251" i="5" s="1"/>
  <c r="AU250" i="5" s="1"/>
  <c r="AU249" i="5" s="1"/>
  <c r="AU248" i="5" s="1"/>
  <c r="AU247" i="5" s="1"/>
  <c r="AU246" i="5" s="1"/>
  <c r="AU245" i="5" s="1"/>
  <c r="AU244" i="5" s="1"/>
  <c r="AU243" i="5" s="1"/>
  <c r="AU242" i="5" s="1"/>
  <c r="AU241" i="5" s="1"/>
  <c r="AU240" i="5" s="1"/>
  <c r="AU239" i="5" s="1"/>
  <c r="AV238" i="5"/>
  <c r="AV264" i="5" s="1"/>
  <c r="AV263" i="5" s="1"/>
  <c r="AW238" i="5"/>
  <c r="AW264" i="5" s="1"/>
  <c r="AW263" i="5" s="1"/>
  <c r="AU51" i="6"/>
  <c r="AU53" i="6"/>
  <c r="AQ43" i="6"/>
  <c r="AQ42" i="6"/>
  <c r="AQ39" i="6"/>
  <c r="AQ35" i="6"/>
  <c r="AQ34" i="6"/>
  <c r="F259" i="1"/>
  <c r="AQ49" i="6"/>
  <c r="AQ50" i="6"/>
  <c r="AQ53" i="6"/>
  <c r="AM55" i="6"/>
  <c r="AI55" i="6"/>
  <c r="AE55" i="6"/>
  <c r="W55" i="6"/>
  <c r="W54" i="6" s="1"/>
  <c r="W53" i="6" s="1"/>
  <c r="W52" i="6" s="1"/>
  <c r="W51" i="6" s="1"/>
  <c r="W50" i="6" s="1"/>
  <c r="W49" i="6" s="1"/>
  <c r="W48" i="6" s="1"/>
  <c r="W47" i="6" s="1"/>
  <c r="W46" i="6" s="1"/>
  <c r="W45" i="6" s="1"/>
  <c r="W44" i="6" s="1"/>
  <c r="W43" i="6" s="1"/>
  <c r="W42" i="6" s="1"/>
  <c r="W41" i="6" s="1"/>
  <c r="W40" i="6" s="1"/>
  <c r="W39" i="6" s="1"/>
  <c r="W38" i="6" s="1"/>
  <c r="W37" i="6" s="1"/>
  <c r="W36" i="6" s="1"/>
  <c r="W35" i="6" s="1"/>
  <c r="W34" i="6" s="1"/>
  <c r="W33" i="6" s="1"/>
  <c r="W32" i="6" s="1"/>
  <c r="F105" i="1" s="1"/>
  <c r="U55" i="6"/>
  <c r="U54" i="6" s="1"/>
  <c r="U53" i="6" s="1"/>
  <c r="U52" i="6" s="1"/>
  <c r="U51" i="6" s="1"/>
  <c r="U50" i="6" s="1"/>
  <c r="U49" i="6" s="1"/>
  <c r="U48" i="6" s="1"/>
  <c r="U47" i="6" s="1"/>
  <c r="U46" i="6" s="1"/>
  <c r="U45" i="6" s="1"/>
  <c r="U44" i="6" s="1"/>
  <c r="U43" i="6" s="1"/>
  <c r="U42" i="6" s="1"/>
  <c r="U41" i="6" s="1"/>
  <c r="U40" i="6" s="1"/>
  <c r="U39" i="6" s="1"/>
  <c r="U38" i="6" s="1"/>
  <c r="U37" i="6" s="1"/>
  <c r="U36" i="6" s="1"/>
  <c r="U35" i="6" s="1"/>
  <c r="U34" i="6" s="1"/>
  <c r="U33" i="6" s="1"/>
  <c r="U32" i="6" s="1"/>
  <c r="F76" i="1" s="1"/>
  <c r="S55" i="6"/>
  <c r="S54" i="6" s="1"/>
  <c r="AQ14" i="6"/>
  <c r="AQ15" i="6"/>
  <c r="AQ17" i="6"/>
  <c r="AQ18" i="6"/>
  <c r="AQ19" i="6"/>
  <c r="AQ21" i="6"/>
  <c r="AT155" i="6"/>
  <c r="AT154" i="6"/>
  <c r="AT150" i="6"/>
  <c r="Q114" i="6"/>
  <c r="AV82" i="6"/>
  <c r="AV80" i="6"/>
  <c r="AV76" i="6"/>
  <c r="AV75" i="6"/>
  <c r="AV72" i="6"/>
  <c r="AV71" i="6"/>
  <c r="AV68" i="6"/>
  <c r="AV67" i="6"/>
  <c r="AV83" i="6"/>
  <c r="AV81" i="6"/>
  <c r="AI174" i="6"/>
  <c r="AI173" i="6" s="1"/>
  <c r="AI172" i="6" s="1"/>
  <c r="AI171" i="6" s="1"/>
  <c r="AI170" i="6" s="1"/>
  <c r="AI169" i="6" s="1"/>
  <c r="AU164" i="6"/>
  <c r="AU163" i="6"/>
  <c r="AU162" i="6"/>
  <c r="AU161" i="6"/>
  <c r="AU160" i="6"/>
  <c r="AU159" i="6"/>
  <c r="AU158" i="6" s="1"/>
  <c r="AU157" i="6" s="1"/>
  <c r="AU156" i="6" s="1"/>
  <c r="AU155" i="6" s="1"/>
  <c r="AU154" i="6" s="1"/>
  <c r="AU153" i="6" s="1"/>
  <c r="AU152" i="6" s="1"/>
  <c r="AU151" i="6" s="1"/>
  <c r="AU150" i="6" s="1"/>
  <c r="AU149" i="6" s="1"/>
  <c r="AT200" i="6"/>
  <c r="AD204" i="6"/>
  <c r="AD203" i="6" s="1"/>
  <c r="AD202" i="6" s="1"/>
  <c r="AD201" i="6" s="1"/>
  <c r="AD200" i="6" s="1"/>
  <c r="AD199" i="6" s="1"/>
  <c r="AD198" i="6" s="1"/>
  <c r="AD197" i="6" s="1"/>
  <c r="AD196" i="6" s="1"/>
  <c r="AD195" i="6" s="1"/>
  <c r="AD194" i="6" s="1"/>
  <c r="AD193" i="6" s="1"/>
  <c r="AD192" i="6" s="1"/>
  <c r="AD191" i="6" s="1"/>
  <c r="AD190" i="6" s="1"/>
  <c r="AD189" i="6" s="1"/>
  <c r="AD188" i="6" s="1"/>
  <c r="AD187" i="6" s="1"/>
  <c r="AD186" i="6" s="1"/>
  <c r="AD185" i="6" s="1"/>
  <c r="AD184" i="6" s="1"/>
  <c r="AD183" i="6" s="1"/>
  <c r="AD182" i="6" s="1"/>
  <c r="AD181" i="6" s="1"/>
  <c r="AD180" i="6" s="1"/>
  <c r="AD179" i="6" s="1"/>
  <c r="AT192" i="6"/>
  <c r="AT191" i="6" s="1"/>
  <c r="AT190" i="6" s="1"/>
  <c r="AT189" i="6" s="1"/>
  <c r="AT188" i="6" s="1"/>
  <c r="AT187" i="6" s="1"/>
  <c r="AT186" i="6" s="1"/>
  <c r="AT185" i="6" s="1"/>
  <c r="AT184" i="6" s="1"/>
  <c r="AT183" i="6" s="1"/>
  <c r="AT182" i="6" s="1"/>
  <c r="AT181" i="6" s="1"/>
  <c r="AT180" i="6" s="1"/>
  <c r="AT204" i="6"/>
  <c r="N204" i="6"/>
  <c r="N203" i="6" s="1"/>
  <c r="N202" i="6" s="1"/>
  <c r="N201" i="6" s="1"/>
  <c r="N200" i="6" s="1"/>
  <c r="N199" i="6" s="1"/>
  <c r="N198" i="6" s="1"/>
  <c r="N197" i="6" s="1"/>
  <c r="N196" i="6" s="1"/>
  <c r="N195" i="6" s="1"/>
  <c r="N194" i="6" s="1"/>
  <c r="N193" i="6" s="1"/>
  <c r="N192" i="6" s="1"/>
  <c r="N191" i="6" s="1"/>
  <c r="N190" i="6" s="1"/>
  <c r="N189" i="6" s="1"/>
  <c r="N188" i="6" s="1"/>
  <c r="N187" i="6" s="1"/>
  <c r="N186" i="6" s="1"/>
  <c r="N185" i="6" s="1"/>
  <c r="N184" i="6" s="1"/>
  <c r="N183" i="6" s="1"/>
  <c r="N182" i="6" s="1"/>
  <c r="N181" i="6" s="1"/>
  <c r="N180" i="6" s="1"/>
  <c r="N179" i="6" s="1"/>
  <c r="AT196" i="6"/>
  <c r="AL204" i="6"/>
  <c r="AP203" i="6"/>
  <c r="AT202" i="6"/>
  <c r="AT198" i="6"/>
  <c r="AT194" i="6"/>
  <c r="AP204" i="6"/>
  <c r="AH204" i="6"/>
  <c r="AH203" i="6" s="1"/>
  <c r="AH202" i="6" s="1"/>
  <c r="AH201" i="6" s="1"/>
  <c r="AH200" i="6" s="1"/>
  <c r="AH199" i="6" s="1"/>
  <c r="AH198" i="6" s="1"/>
  <c r="AH197" i="6" s="1"/>
  <c r="AH196" i="6" s="1"/>
  <c r="AH195" i="6" s="1"/>
  <c r="AH194" i="6" s="1"/>
  <c r="AH193" i="6" s="1"/>
  <c r="Z204" i="6"/>
  <c r="Z203" i="6" s="1"/>
  <c r="Z202" i="6" s="1"/>
  <c r="Z201" i="6" s="1"/>
  <c r="Z200" i="6" s="1"/>
  <c r="Z199" i="6" s="1"/>
  <c r="Z198" i="6" s="1"/>
  <c r="Z197" i="6" s="1"/>
  <c r="Z196" i="6" s="1"/>
  <c r="Z195" i="6" s="1"/>
  <c r="Z194" i="6" s="1"/>
  <c r="Z193" i="6" s="1"/>
  <c r="Z192" i="6" s="1"/>
  <c r="Z191" i="6" s="1"/>
  <c r="Z190" i="6" s="1"/>
  <c r="Z189" i="6" s="1"/>
  <c r="Z188" i="6" s="1"/>
  <c r="Z187" i="6" s="1"/>
  <c r="Z186" i="6" s="1"/>
  <c r="Z185" i="6" s="1"/>
  <c r="Z184" i="6" s="1"/>
  <c r="Z183" i="6" s="1"/>
  <c r="Z182" i="6" s="1"/>
  <c r="Z181" i="6" s="1"/>
  <c r="Z180" i="6" s="1"/>
  <c r="Z179" i="6" s="1"/>
  <c r="AT203" i="6"/>
  <c r="AL203" i="6"/>
  <c r="AL202" i="6" s="1"/>
  <c r="AL201" i="6" s="1"/>
  <c r="AL200" i="6" s="1"/>
  <c r="AL199" i="6" s="1"/>
  <c r="AL198" i="6" s="1"/>
  <c r="AL197" i="6" s="1"/>
  <c r="AL196" i="6" s="1"/>
  <c r="AL195" i="6" s="1"/>
  <c r="AL194" i="6" s="1"/>
  <c r="AP202" i="6"/>
  <c r="AP201" i="6" s="1"/>
  <c r="AP200" i="6" s="1"/>
  <c r="AP199" i="6" s="1"/>
  <c r="AP198" i="6" s="1"/>
  <c r="AP197" i="6" s="1"/>
  <c r="AP196" i="6" s="1"/>
  <c r="AP195" i="6" s="1"/>
  <c r="AP194" i="6" s="1"/>
  <c r="AP193" i="6" s="1"/>
  <c r="AP192" i="6" s="1"/>
  <c r="AP191" i="6" s="1"/>
  <c r="AP190" i="6" s="1"/>
  <c r="AP189" i="6" s="1"/>
  <c r="AP188" i="6" s="1"/>
  <c r="AP187" i="6" s="1"/>
  <c r="AP186" i="6" s="1"/>
  <c r="AP185" i="6" s="1"/>
  <c r="AP184" i="6" s="1"/>
  <c r="AP183" i="6" s="1"/>
  <c r="AP182" i="6" s="1"/>
  <c r="AP181" i="6" s="1"/>
  <c r="AP180" i="6" s="1"/>
  <c r="AP179" i="6" s="1"/>
  <c r="AT201" i="6"/>
  <c r="AT199" i="6"/>
  <c r="AT197" i="6"/>
  <c r="AT195" i="6"/>
  <c r="AW191" i="6"/>
  <c r="AW190" i="6" s="1"/>
  <c r="AW189" i="6" s="1"/>
  <c r="AW188" i="6" s="1"/>
  <c r="AW187" i="6" s="1"/>
  <c r="AW186" i="6" s="1"/>
  <c r="AW185" i="6" s="1"/>
  <c r="AW184" i="6" s="1"/>
  <c r="AW183" i="6" s="1"/>
  <c r="AW182" i="6" s="1"/>
  <c r="AW181" i="6" s="1"/>
  <c r="AW180" i="6" s="1"/>
  <c r="AW179" i="6"/>
  <c r="AW195" i="6"/>
  <c r="AW196" i="6"/>
  <c r="AW199" i="6"/>
  <c r="AW200" i="6"/>
  <c r="AW203" i="6"/>
  <c r="AW204" i="6"/>
  <c r="AU195" i="6"/>
  <c r="AU196" i="6"/>
  <c r="AU203" i="6"/>
  <c r="AU204" i="6"/>
  <c r="AS193" i="6"/>
  <c r="AS195" i="6"/>
  <c r="AS201" i="6"/>
  <c r="AS203" i="6"/>
  <c r="AQ197" i="6"/>
  <c r="AQ198" i="6"/>
  <c r="AK203" i="6"/>
  <c r="AK204" i="6"/>
  <c r="AC204" i="6"/>
  <c r="AC203" i="6" s="1"/>
  <c r="Y204" i="6"/>
  <c r="U204" i="6"/>
  <c r="S204" i="6"/>
  <c r="Q204" i="6"/>
  <c r="Q203" i="6" s="1"/>
  <c r="Q202" i="6" s="1"/>
  <c r="Q201" i="6" s="1"/>
  <c r="Q200" i="6" s="1"/>
  <c r="Q199" i="6" s="1"/>
  <c r="Q198" i="6" s="1"/>
  <c r="Q197" i="6" s="1"/>
  <c r="Q196" i="6" s="1"/>
  <c r="Q195" i="6" s="1"/>
  <c r="Q194" i="6" s="1"/>
  <c r="Q193" i="6" s="1"/>
  <c r="Q192" i="6" s="1"/>
  <c r="Q191" i="6" s="1"/>
  <c r="Q190" i="6" s="1"/>
  <c r="Q189" i="6" s="1"/>
  <c r="Q188" i="6" s="1"/>
  <c r="Q187" i="6" s="1"/>
  <c r="Q186" i="6" s="1"/>
  <c r="Q185" i="6" s="1"/>
  <c r="Q184" i="6" s="1"/>
  <c r="Q183" i="6" s="1"/>
  <c r="Q182" i="6" s="1"/>
  <c r="Q181" i="6" s="1"/>
  <c r="Q180" i="6" s="1"/>
  <c r="Q179" i="6" s="1"/>
  <c r="AW152" i="5"/>
  <c r="AS152" i="5"/>
  <c r="AQ156" i="5"/>
  <c r="AQ160" i="5"/>
  <c r="AK151" i="5"/>
  <c r="AS90" i="5"/>
  <c r="AS94" i="5"/>
  <c r="AS98" i="5"/>
  <c r="AS102" i="5"/>
  <c r="AS106" i="5"/>
  <c r="AQ104" i="5"/>
  <c r="AK91" i="5"/>
  <c r="AK107" i="5"/>
  <c r="AG105" i="5"/>
  <c r="Y95" i="5"/>
  <c r="AH234" i="6"/>
  <c r="AD234" i="6"/>
  <c r="Z234" i="6"/>
  <c r="Z233" i="6" s="1"/>
  <c r="Z232" i="6" s="1"/>
  <c r="Z231" i="6" s="1"/>
  <c r="Z230" i="6" s="1"/>
  <c r="Z229" i="6" s="1"/>
  <c r="Z228" i="6" s="1"/>
  <c r="Z227" i="6" s="1"/>
  <c r="Z226" i="6" s="1"/>
  <c r="Z225" i="6" s="1"/>
  <c r="Z224" i="6" s="1"/>
  <c r="Z223" i="6" s="1"/>
  <c r="Z222" i="6" s="1"/>
  <c r="Z221" i="6" s="1"/>
  <c r="Z220" i="6" s="1"/>
  <c r="Z219" i="6" s="1"/>
  <c r="Z218" i="6" s="1"/>
  <c r="Z217" i="6" s="1"/>
  <c r="Z216" i="6" s="1"/>
  <c r="Z215" i="6" s="1"/>
  <c r="Z214" i="6" s="1"/>
  <c r="Z213" i="6" s="1"/>
  <c r="Z212" i="6" s="1"/>
  <c r="Z211" i="6" s="1"/>
  <c r="Z210" i="6" s="1"/>
  <c r="Z209" i="6" s="1"/>
  <c r="F128" i="1" s="1"/>
  <c r="V234" i="6"/>
  <c r="R234" i="6"/>
  <c r="R233" i="6" s="1"/>
  <c r="R232" i="6" s="1"/>
  <c r="R231" i="6" s="1"/>
  <c r="R230" i="6" s="1"/>
  <c r="AH233" i="6"/>
  <c r="AD233" i="6"/>
  <c r="V233" i="6"/>
  <c r="AN232" i="6"/>
  <c r="AH232" i="6"/>
  <c r="AD232" i="6"/>
  <c r="V232" i="6"/>
  <c r="AV231" i="6"/>
  <c r="AH231" i="6"/>
  <c r="AH230" i="6" s="1"/>
  <c r="AH229" i="6" s="1"/>
  <c r="AH228" i="6" s="1"/>
  <c r="AH227" i="6" s="1"/>
  <c r="AH226" i="6" s="1"/>
  <c r="AH225" i="6" s="1"/>
  <c r="AH224" i="6" s="1"/>
  <c r="AH223" i="6" s="1"/>
  <c r="AH222" i="6" s="1"/>
  <c r="AH221" i="6" s="1"/>
  <c r="AH220" i="6" s="1"/>
  <c r="AH219" i="6" s="1"/>
  <c r="AH218" i="6" s="1"/>
  <c r="AH217" i="6" s="1"/>
  <c r="AD231" i="6"/>
  <c r="AD230" i="6" s="1"/>
  <c r="V231" i="6"/>
  <c r="V230" i="6" s="1"/>
  <c r="V229" i="6" s="1"/>
  <c r="V228" i="6" s="1"/>
  <c r="V227" i="6" s="1"/>
  <c r="V226" i="6" s="1"/>
  <c r="V225" i="6" s="1"/>
  <c r="V224" i="6" s="1"/>
  <c r="V223" i="6" s="1"/>
  <c r="V222" i="6" s="1"/>
  <c r="V221" i="6" s="1"/>
  <c r="V220" i="6" s="1"/>
  <c r="V219" i="6" s="1"/>
  <c r="V218" i="6" s="1"/>
  <c r="V217" i="6" s="1"/>
  <c r="V216" i="6" s="1"/>
  <c r="V215" i="6" s="1"/>
  <c r="V214" i="6" s="1"/>
  <c r="V213" i="6" s="1"/>
  <c r="V212" i="6" s="1"/>
  <c r="V211" i="6" s="1"/>
  <c r="V210" i="6" s="1"/>
  <c r="V209" i="6" s="1"/>
  <c r="F74" i="1" s="1"/>
  <c r="AQ228" i="6"/>
  <c r="AV226" i="6"/>
  <c r="AQ220" i="6"/>
  <c r="AQ219" i="6"/>
  <c r="AQ215" i="6"/>
  <c r="AQ212" i="6"/>
  <c r="AQ211" i="6"/>
  <c r="AN216" i="6"/>
  <c r="AT179" i="6"/>
  <c r="AW163" i="6"/>
  <c r="P84" i="6"/>
  <c r="P83" i="6" s="1"/>
  <c r="P82" i="6" s="1"/>
  <c r="P81" i="6" s="1"/>
  <c r="P80" i="6" s="1"/>
  <c r="P79" i="6" s="1"/>
  <c r="P78" i="6" s="1"/>
  <c r="P77" i="6" s="1"/>
  <c r="N84" i="6"/>
  <c r="N83" i="6" s="1"/>
  <c r="N82" i="6" s="1"/>
  <c r="N81" i="6" s="1"/>
  <c r="N80" i="6" s="1"/>
  <c r="N79" i="6" s="1"/>
  <c r="N78" i="6" s="1"/>
  <c r="AM109" i="6"/>
  <c r="AB109" i="6"/>
  <c r="P109" i="6"/>
  <c r="AV108" i="6"/>
  <c r="AN108" i="6"/>
  <c r="AA108" i="6"/>
  <c r="R108" i="6"/>
  <c r="O108" i="6"/>
  <c r="AV107" i="6"/>
  <c r="AM107" i="6"/>
  <c r="AK107" i="6"/>
  <c r="AA107" i="6"/>
  <c r="O107" i="6"/>
  <c r="AV106" i="6"/>
  <c r="AN106" i="6"/>
  <c r="AB106" i="6"/>
  <c r="P106" i="6"/>
  <c r="AM105" i="6"/>
  <c r="AA105" i="6"/>
  <c r="O105" i="6"/>
  <c r="AV104" i="6"/>
  <c r="AP104" i="6"/>
  <c r="AN104" i="6"/>
  <c r="AK104" i="6"/>
  <c r="AA104" i="6"/>
  <c r="P104" i="6"/>
  <c r="AM103" i="6"/>
  <c r="AD103" i="6"/>
  <c r="AB103" i="6"/>
  <c r="Y103" i="6"/>
  <c r="P103" i="6"/>
  <c r="AT102" i="6"/>
  <c r="AN102" i="6"/>
  <c r="AK102" i="6"/>
  <c r="AA102" i="6"/>
  <c r="R102" i="6"/>
  <c r="O102" i="6"/>
  <c r="AV101" i="6"/>
  <c r="AM101" i="6"/>
  <c r="AD101" i="6"/>
  <c r="AA101" i="6"/>
  <c r="O101" i="6"/>
  <c r="AV100" i="6"/>
  <c r="AM100" i="6"/>
  <c r="AD100" i="6"/>
  <c r="AA100" i="6"/>
  <c r="O100" i="6"/>
  <c r="AV99" i="6"/>
  <c r="AP99" i="6"/>
  <c r="AM99" i="6"/>
  <c r="AA99" i="6"/>
  <c r="R99" i="6"/>
  <c r="O99" i="6"/>
  <c r="AV98" i="6"/>
  <c r="AN98" i="6"/>
  <c r="AB98" i="6"/>
  <c r="P98" i="6"/>
  <c r="AV97" i="6"/>
  <c r="AN97" i="6"/>
  <c r="AB97" i="6"/>
  <c r="P97" i="6"/>
  <c r="AV96" i="6"/>
  <c r="AN96" i="6"/>
  <c r="AB96" i="6"/>
  <c r="P96" i="6"/>
  <c r="AV95" i="6"/>
  <c r="AN95" i="6"/>
  <c r="AB95" i="6"/>
  <c r="P95" i="6"/>
  <c r="AV94" i="6"/>
  <c r="AN94" i="6"/>
  <c r="AB94" i="6"/>
  <c r="P94" i="6"/>
  <c r="AV93" i="6"/>
  <c r="AN93" i="6"/>
  <c r="AB93" i="6"/>
  <c r="P93" i="6"/>
  <c r="AV92" i="6"/>
  <c r="AN92" i="6"/>
  <c r="AB92" i="6"/>
  <c r="P92" i="6"/>
  <c r="AV91" i="6"/>
  <c r="AN91" i="6"/>
  <c r="AB91" i="6"/>
  <c r="P91" i="6"/>
  <c r="AV90" i="6"/>
  <c r="AK83" i="6"/>
  <c r="AF84" i="6"/>
  <c r="AF83" i="6" s="1"/>
  <c r="AF82" i="6" s="1"/>
  <c r="AF81" i="6" s="1"/>
  <c r="AF80" i="6" s="1"/>
  <c r="AF79" i="6" s="1"/>
  <c r="AF78" i="6" s="1"/>
  <c r="AF77" i="6" s="1"/>
  <c r="AF76" i="6" s="1"/>
  <c r="AD84" i="6"/>
  <c r="AD83" i="6" s="1"/>
  <c r="AD82" i="6" s="1"/>
  <c r="AD81" i="6" s="1"/>
  <c r="AD80" i="6" s="1"/>
  <c r="AD79" i="6" s="1"/>
  <c r="AD78" i="6" s="1"/>
  <c r="AD77" i="6" s="1"/>
  <c r="AD76" i="6" s="1"/>
  <c r="AD75" i="6" s="1"/>
  <c r="AD74" i="6" s="1"/>
  <c r="AD73" i="6" s="1"/>
  <c r="AD72" i="6" s="1"/>
  <c r="AD71" i="6" s="1"/>
  <c r="AD70" i="6" s="1"/>
  <c r="AD69" i="6" s="1"/>
  <c r="AD68" i="6" s="1"/>
  <c r="AD67" i="6" s="1"/>
  <c r="AD66" i="6" s="1"/>
  <c r="AD65" i="6" s="1"/>
  <c r="AD64" i="6" s="1"/>
  <c r="AD63" i="6" s="1"/>
  <c r="AD62" i="6" s="1"/>
  <c r="AD61" i="6" s="1"/>
  <c r="AD60" i="6" s="1"/>
  <c r="F163" i="1" s="1"/>
  <c r="AB83" i="6"/>
  <c r="AB82" i="6" s="1"/>
  <c r="AB81" i="6" s="1"/>
  <c r="AB80" i="6" s="1"/>
  <c r="AB79" i="6" s="1"/>
  <c r="AB78" i="6" s="1"/>
  <c r="AB77" i="6" s="1"/>
  <c r="AB76" i="6" s="1"/>
  <c r="AB84" i="6"/>
  <c r="Z84" i="6"/>
  <c r="Z83" i="6" s="1"/>
  <c r="Z82" i="6" s="1"/>
  <c r="Z81" i="6" s="1"/>
  <c r="Z80" i="6" s="1"/>
  <c r="Z79" i="6" s="1"/>
  <c r="Z78" i="6" s="1"/>
  <c r="Z77" i="6" s="1"/>
  <c r="Z76" i="6" s="1"/>
  <c r="Z75" i="6" s="1"/>
  <c r="Z74" i="6" s="1"/>
  <c r="Z73" i="6" s="1"/>
  <c r="Z72" i="6" s="1"/>
  <c r="Z71" i="6" s="1"/>
  <c r="Z70" i="6" s="1"/>
  <c r="Z69" i="6" s="1"/>
  <c r="Z68" i="6" s="1"/>
  <c r="Z67" i="6" s="1"/>
  <c r="Z66" i="6" s="1"/>
  <c r="Z65" i="6" s="1"/>
  <c r="Z64" i="6" s="1"/>
  <c r="Z63" i="6" s="1"/>
  <c r="Z62" i="6" s="1"/>
  <c r="Z61" i="6" s="1"/>
  <c r="Z60" i="6" s="1"/>
  <c r="F137" i="1" s="1"/>
  <c r="AW161" i="6"/>
  <c r="AW158" i="6"/>
  <c r="AW157" i="6"/>
  <c r="AW153" i="6"/>
  <c r="AW150" i="6"/>
  <c r="AW149" i="6"/>
  <c r="AT164" i="6"/>
  <c r="AT162" i="6"/>
  <c r="AT161" i="6"/>
  <c r="AT160" i="6"/>
  <c r="AT157" i="6"/>
  <c r="AQ6" i="6"/>
  <c r="AQ5" i="6"/>
  <c r="AI234" i="5"/>
  <c r="AI233" i="5" s="1"/>
  <c r="AI232" i="5" s="1"/>
  <c r="AI231" i="5" s="1"/>
  <c r="AI230" i="5" s="1"/>
  <c r="AI229" i="5" s="1"/>
  <c r="AI228" i="5" s="1"/>
  <c r="AI227" i="5" s="1"/>
  <c r="AI226" i="5" s="1"/>
  <c r="AI225" i="5" s="1"/>
  <c r="AI224" i="5" s="1"/>
  <c r="AI223" i="5" s="1"/>
  <c r="AI222" i="5" s="1"/>
  <c r="AI221" i="5" s="1"/>
  <c r="AI220" i="5" s="1"/>
  <c r="AI219" i="5" s="1"/>
  <c r="AI218" i="5" s="1"/>
  <c r="AI217" i="5" s="1"/>
  <c r="AI216" i="5" s="1"/>
  <c r="AI215" i="5" s="1"/>
  <c r="AI214" i="5" s="1"/>
  <c r="AI213" i="5" s="1"/>
  <c r="AI212" i="5" s="1"/>
  <c r="AI211" i="5" s="1"/>
  <c r="AI210" i="5" s="1"/>
  <c r="AI209" i="5" s="1"/>
  <c r="F182" i="2" s="1"/>
  <c r="AW212" i="5"/>
  <c r="AV223" i="6"/>
  <c r="AT209" i="6"/>
  <c r="F284" i="1" s="1"/>
  <c r="AT214" i="6"/>
  <c r="AT216" i="6"/>
  <c r="AT219" i="6"/>
  <c r="AT222" i="6"/>
  <c r="AT224" i="6"/>
  <c r="AT229" i="6"/>
  <c r="AT230" i="6"/>
  <c r="AT231" i="6"/>
  <c r="AT232" i="6"/>
  <c r="AT233" i="6"/>
  <c r="AT234" i="6"/>
  <c r="AQ174" i="6"/>
  <c r="AO232" i="6"/>
  <c r="AO231" i="6" s="1"/>
  <c r="AO230" i="6" s="1"/>
  <c r="AO229" i="6" s="1"/>
  <c r="AO228" i="6" s="1"/>
  <c r="AO233" i="6"/>
  <c r="AO234" i="6"/>
  <c r="AK234" i="6"/>
  <c r="AK233" i="6" s="1"/>
  <c r="AK232" i="6" s="1"/>
  <c r="AK231" i="6" s="1"/>
  <c r="AK230" i="6" s="1"/>
  <c r="AK229" i="6" s="1"/>
  <c r="AC234" i="6"/>
  <c r="AC233" i="6" s="1"/>
  <c r="AC232" i="6" s="1"/>
  <c r="AC231" i="6" s="1"/>
  <c r="AC230" i="6" s="1"/>
  <c r="AC229" i="6" s="1"/>
  <c r="AC228" i="6" s="1"/>
  <c r="Y234" i="6"/>
  <c r="Y233" i="6" s="1"/>
  <c r="Y232" i="6" s="1"/>
  <c r="Y231" i="6" s="1"/>
  <c r="Y230" i="6" s="1"/>
  <c r="Y229" i="6" s="1"/>
  <c r="U234" i="6"/>
  <c r="U233" i="6" s="1"/>
  <c r="U232" i="6" s="1"/>
  <c r="U231" i="6" s="1"/>
  <c r="U230" i="6" s="1"/>
  <c r="U229" i="6" s="1"/>
  <c r="U228" i="6" s="1"/>
  <c r="Q234" i="6"/>
  <c r="Q233" i="6" s="1"/>
  <c r="Q232" i="6" s="1"/>
  <c r="Q231" i="6" s="1"/>
  <c r="Q230" i="6" s="1"/>
  <c r="Q229" i="6" s="1"/>
  <c r="AW165" i="6"/>
  <c r="AW171" i="6"/>
  <c r="AU169" i="6"/>
  <c r="AU168" i="6"/>
  <c r="AU167" i="6"/>
  <c r="AU166" i="6"/>
  <c r="AU165" i="6"/>
  <c r="AU172" i="6"/>
  <c r="AU173" i="6"/>
  <c r="AS171" i="6"/>
  <c r="AS170" i="6"/>
  <c r="AS167" i="6"/>
  <c r="AS166" i="6"/>
  <c r="AS163" i="6"/>
  <c r="AS162" i="6"/>
  <c r="AS159" i="6"/>
  <c r="AS158" i="6"/>
  <c r="AS155" i="6"/>
  <c r="AS154" i="6"/>
  <c r="AS151" i="6"/>
  <c r="AS150" i="6"/>
  <c r="AQ161" i="6"/>
  <c r="AQ160" i="6"/>
  <c r="AQ165" i="6"/>
  <c r="AQ167" i="6"/>
  <c r="AQ168" i="6"/>
  <c r="AQ169" i="6"/>
  <c r="AQ171" i="6"/>
  <c r="AQ172" i="6"/>
  <c r="AQ173" i="6"/>
  <c r="AG174" i="6"/>
  <c r="AE174" i="6"/>
  <c r="AC174" i="6"/>
  <c r="AA174" i="6"/>
  <c r="AA173" i="6" s="1"/>
  <c r="Y173" i="6"/>
  <c r="Y174" i="6"/>
  <c r="W174" i="6"/>
  <c r="W173" i="6" s="1"/>
  <c r="W172" i="6" s="1"/>
  <c r="W171" i="6" s="1"/>
  <c r="W170" i="6" s="1"/>
  <c r="W169" i="6" s="1"/>
  <c r="W168" i="6" s="1"/>
  <c r="W167" i="6" s="1"/>
  <c r="W166" i="6" s="1"/>
  <c r="W165" i="6" s="1"/>
  <c r="W164" i="6" s="1"/>
  <c r="W163" i="6" s="1"/>
  <c r="W162" i="6" s="1"/>
  <c r="W161" i="6" s="1"/>
  <c r="U174" i="6"/>
  <c r="U173" i="6" s="1"/>
  <c r="U172" i="6" s="1"/>
  <c r="U171" i="6" s="1"/>
  <c r="U170" i="6" s="1"/>
  <c r="U169" i="6" s="1"/>
  <c r="U168" i="6" s="1"/>
  <c r="S174" i="6"/>
  <c r="S173" i="6" s="1"/>
  <c r="S172" i="6" s="1"/>
  <c r="S171" i="6" s="1"/>
  <c r="S170" i="6" s="1"/>
  <c r="S169" i="6" s="1"/>
  <c r="S168" i="6" s="1"/>
  <c r="S167" i="6" s="1"/>
  <c r="S166" i="6" s="1"/>
  <c r="S165" i="6" s="1"/>
  <c r="S164" i="6" s="1"/>
  <c r="S163" i="6" s="1"/>
  <c r="S162" i="6" s="1"/>
  <c r="S161" i="6" s="1"/>
  <c r="S160" i="6" s="1"/>
  <c r="S159" i="6" s="1"/>
  <c r="S158" i="6" s="1"/>
  <c r="S157" i="6" s="1"/>
  <c r="S156" i="6" s="1"/>
  <c r="S155" i="6" s="1"/>
  <c r="S154" i="6" s="1"/>
  <c r="S153" i="6" s="1"/>
  <c r="S152" i="6" s="1"/>
  <c r="S151" i="6" s="1"/>
  <c r="S150" i="6" s="1"/>
  <c r="S149" i="6" s="1"/>
  <c r="F48" i="1" s="1"/>
  <c r="O174" i="6"/>
  <c r="O173" i="6" s="1"/>
  <c r="O172" i="6" s="1"/>
  <c r="AT157" i="5"/>
  <c r="AT153" i="5"/>
  <c r="AT27" i="5"/>
  <c r="AP27" i="5"/>
  <c r="AL27" i="5"/>
  <c r="AL26" i="5" s="1"/>
  <c r="AL25" i="5" s="1"/>
  <c r="AL24" i="5" s="1"/>
  <c r="AL23" i="5" s="1"/>
  <c r="AL22" i="5" s="1"/>
  <c r="AL21" i="5" s="1"/>
  <c r="AL20" i="5" s="1"/>
  <c r="AL19" i="5" s="1"/>
  <c r="AL18" i="5" s="1"/>
  <c r="AL17" i="5" s="1"/>
  <c r="AL16" i="5" s="1"/>
  <c r="AL15" i="5" s="1"/>
  <c r="AL14" i="5" s="1"/>
  <c r="AL13" i="5" s="1"/>
  <c r="AL12" i="5" s="1"/>
  <c r="AL11" i="5" s="1"/>
  <c r="AL10" i="5" s="1"/>
  <c r="AL9" i="5" s="1"/>
  <c r="AL8" i="5" s="1"/>
  <c r="AL7" i="5" s="1"/>
  <c r="AL6" i="5" s="1"/>
  <c r="AL5" i="5" s="1"/>
  <c r="AL4" i="5" s="1"/>
  <c r="F204" i="2" s="1"/>
  <c r="AH27" i="5"/>
  <c r="AH26" i="5" s="1"/>
  <c r="AH25" i="5" s="1"/>
  <c r="AH24" i="5" s="1"/>
  <c r="AH23" i="5" s="1"/>
  <c r="AH22" i="5" s="1"/>
  <c r="AH21" i="5" s="1"/>
  <c r="AH20" i="5" s="1"/>
  <c r="AH19" i="5" s="1"/>
  <c r="AH18" i="5" s="1"/>
  <c r="AH17" i="5" s="1"/>
  <c r="AH16" i="5" s="1"/>
  <c r="AH15" i="5" s="1"/>
  <c r="AH14" i="5" s="1"/>
  <c r="AH13" i="5" s="1"/>
  <c r="AH12" i="5" s="1"/>
  <c r="AH11" i="5" s="1"/>
  <c r="AH10" i="5" s="1"/>
  <c r="AH9" i="5" s="1"/>
  <c r="AH8" i="5" s="1"/>
  <c r="AH7" i="5" s="1"/>
  <c r="AH6" i="5" s="1"/>
  <c r="AH5" i="5" s="1"/>
  <c r="AD27" i="5"/>
  <c r="AD26" i="5" s="1"/>
  <c r="AD25" i="5" s="1"/>
  <c r="AD24" i="5" s="1"/>
  <c r="AD23" i="5" s="1"/>
  <c r="AD22" i="5" s="1"/>
  <c r="AD21" i="5" s="1"/>
  <c r="AD20" i="5" s="1"/>
  <c r="AD19" i="5" s="1"/>
  <c r="AD18" i="5" s="1"/>
  <c r="AD17" i="5" s="1"/>
  <c r="AD16" i="5" s="1"/>
  <c r="AD15" i="5" s="1"/>
  <c r="AD14" i="5" s="1"/>
  <c r="AD13" i="5" s="1"/>
  <c r="AD12" i="5" s="1"/>
  <c r="AD11" i="5" s="1"/>
  <c r="AD10" i="5" s="1"/>
  <c r="AD9" i="5" s="1"/>
  <c r="AD8" i="5" s="1"/>
  <c r="AD7" i="5" s="1"/>
  <c r="AD6" i="5" s="1"/>
  <c r="AD5" i="5" s="1"/>
  <c r="AD4" i="5" s="1"/>
  <c r="F130" i="2" s="1"/>
  <c r="Z27" i="5"/>
  <c r="Z26" i="5" s="1"/>
  <c r="Z25" i="5" s="1"/>
  <c r="Z24" i="5" s="1"/>
  <c r="Z23" i="5" s="1"/>
  <c r="Z22" i="5" s="1"/>
  <c r="Z21" i="5" s="1"/>
  <c r="Z20" i="5" s="1"/>
  <c r="Z19" i="5" s="1"/>
  <c r="Z18" i="5" s="1"/>
  <c r="Z17" i="5" s="1"/>
  <c r="Z16" i="5" s="1"/>
  <c r="Z15" i="5" s="1"/>
  <c r="Z14" i="5" s="1"/>
  <c r="Z13" i="5" s="1"/>
  <c r="Z12" i="5" s="1"/>
  <c r="Z11" i="5" s="1"/>
  <c r="Z10" i="5" s="1"/>
  <c r="Z9" i="5" s="1"/>
  <c r="Z8" i="5" s="1"/>
  <c r="Z7" i="5" s="1"/>
  <c r="Z6" i="5" s="1"/>
  <c r="Z5" i="5" s="1"/>
  <c r="Z4" i="5" s="1"/>
  <c r="F104" i="2" s="1"/>
  <c r="V27" i="5"/>
  <c r="V26" i="5" s="1"/>
  <c r="V25" i="5" s="1"/>
  <c r="V24" i="5" s="1"/>
  <c r="V23" i="5" s="1"/>
  <c r="V22" i="5" s="1"/>
  <c r="V21" i="5" s="1"/>
  <c r="V20" i="5" s="1"/>
  <c r="V19" i="5" s="1"/>
  <c r="V18" i="5" s="1"/>
  <c r="V17" i="5" s="1"/>
  <c r="V16" i="5" s="1"/>
  <c r="V15" i="5" s="1"/>
  <c r="V14" i="5" s="1"/>
  <c r="V13" i="5" s="1"/>
  <c r="V12" i="5" s="1"/>
  <c r="V11" i="5" s="1"/>
  <c r="V10" i="5" s="1"/>
  <c r="V9" i="5" s="1"/>
  <c r="V8" i="5" s="1"/>
  <c r="V7" i="5" s="1"/>
  <c r="V6" i="5" s="1"/>
  <c r="V5" i="5" s="1"/>
  <c r="V4" i="5" s="1"/>
  <c r="F56" i="2" s="1"/>
  <c r="R27" i="5"/>
  <c r="R26" i="5" s="1"/>
  <c r="R25" i="5" s="1"/>
  <c r="R24" i="5" s="1"/>
  <c r="R23" i="5" s="1"/>
  <c r="R22" i="5" s="1"/>
  <c r="R21" i="5" s="1"/>
  <c r="R20" i="5" s="1"/>
  <c r="R19" i="5" s="1"/>
  <c r="R18" i="5" s="1"/>
  <c r="R17" i="5" s="1"/>
  <c r="R16" i="5" s="1"/>
  <c r="R15" i="5" s="1"/>
  <c r="R14" i="5" s="1"/>
  <c r="R13" i="5" s="1"/>
  <c r="R12" i="5" s="1"/>
  <c r="R11" i="5" s="1"/>
  <c r="R10" i="5" s="1"/>
  <c r="R9" i="5" s="1"/>
  <c r="R8" i="5" s="1"/>
  <c r="R7" i="5" s="1"/>
  <c r="R6" i="5" s="1"/>
  <c r="R5" i="5" s="1"/>
  <c r="R4" i="5" s="1"/>
  <c r="F31" i="2" s="1"/>
  <c r="AV26" i="5"/>
  <c r="AV18" i="5"/>
  <c r="F280" i="2"/>
  <c r="AT26" i="5"/>
  <c r="AP26" i="5"/>
  <c r="AT25" i="5"/>
  <c r="AP25" i="5"/>
  <c r="AT24" i="5"/>
  <c r="AP24" i="5"/>
  <c r="AT23" i="5"/>
  <c r="AP23" i="5"/>
  <c r="AT22" i="5"/>
  <c r="AP22" i="5"/>
  <c r="AT21" i="5"/>
  <c r="AP21" i="5"/>
  <c r="AT20" i="5"/>
  <c r="AP20" i="5"/>
  <c r="AT19" i="5"/>
  <c r="AP19" i="5"/>
  <c r="AT18" i="5"/>
  <c r="AP18" i="5"/>
  <c r="AT17" i="5"/>
  <c r="AP17" i="5"/>
  <c r="AT16" i="5"/>
  <c r="AP16" i="5"/>
  <c r="AT15" i="5"/>
  <c r="AP15" i="5"/>
  <c r="AT14" i="5"/>
  <c r="AP14" i="5"/>
  <c r="AT13" i="5"/>
  <c r="AP13" i="5"/>
  <c r="AN13" i="5"/>
  <c r="AT12" i="5"/>
  <c r="AP12" i="5"/>
  <c r="AT11" i="5"/>
  <c r="AP11" i="5"/>
  <c r="AT10" i="5"/>
  <c r="AP10" i="5"/>
  <c r="AT9" i="5"/>
  <c r="AP9" i="5"/>
  <c r="AT7" i="5"/>
  <c r="AP7" i="5"/>
  <c r="AP250" i="6"/>
  <c r="AP249" i="6" s="1"/>
  <c r="AP248" i="6" s="1"/>
  <c r="AP247" i="6" s="1"/>
  <c r="AP246" i="6" s="1"/>
  <c r="AP245" i="6" s="1"/>
  <c r="AP244" i="6" s="1"/>
  <c r="AP243" i="6" s="1"/>
  <c r="AP242" i="6" s="1"/>
  <c r="AP241" i="6" s="1"/>
  <c r="AP240" i="6" s="1"/>
  <c r="AP239" i="6" s="1"/>
  <c r="AT228" i="6"/>
  <c r="AT227" i="6"/>
  <c r="AT223" i="6"/>
  <c r="AT220" i="6"/>
  <c r="AT210" i="6"/>
  <c r="AV113" i="6"/>
  <c r="AP113" i="6"/>
  <c r="X113" i="6"/>
  <c r="R113" i="6"/>
  <c r="P113" i="6"/>
  <c r="AV112" i="6"/>
  <c r="AN112" i="6"/>
  <c r="U112" i="6"/>
  <c r="AV111" i="6"/>
  <c r="AN111" i="6"/>
  <c r="U111" i="6"/>
  <c r="AQ110" i="6"/>
  <c r="X110" i="6"/>
  <c r="S110" i="6"/>
  <c r="AW109" i="6"/>
  <c r="AS109" i="6"/>
  <c r="AQ109" i="6"/>
  <c r="AH109" i="6"/>
  <c r="X109" i="6"/>
  <c r="S109" i="6"/>
  <c r="AQ108" i="6"/>
  <c r="X108" i="6"/>
  <c r="X107" i="6"/>
  <c r="V107" i="6"/>
  <c r="S107" i="6"/>
  <c r="AW106" i="6"/>
  <c r="V106" i="6"/>
  <c r="R106" i="6"/>
  <c r="AV105" i="6"/>
  <c r="AN105" i="6"/>
  <c r="X105" i="6"/>
  <c r="AS104" i="6"/>
  <c r="X104" i="6"/>
  <c r="S104" i="6"/>
  <c r="AV103" i="6"/>
  <c r="X103" i="6"/>
  <c r="R103" i="6"/>
  <c r="AW102" i="6"/>
  <c r="AQ102" i="6"/>
  <c r="X102" i="6"/>
  <c r="U102" i="6"/>
  <c r="AW101" i="6"/>
  <c r="S101" i="6"/>
  <c r="AW100" i="6"/>
  <c r="V100" i="6"/>
  <c r="S100" i="6"/>
  <c r="S99" i="6"/>
  <c r="AW98" i="6"/>
  <c r="R98" i="6"/>
  <c r="X97" i="6"/>
  <c r="S97" i="6"/>
  <c r="AJ96" i="6"/>
  <c r="V96" i="6"/>
  <c r="X95" i="6"/>
  <c r="S95" i="6"/>
  <c r="AP94" i="6"/>
  <c r="X93" i="6"/>
  <c r="S93" i="6"/>
  <c r="AW92" i="6"/>
  <c r="AJ92" i="6"/>
  <c r="R92" i="6"/>
  <c r="X91" i="6"/>
  <c r="S91" i="6"/>
  <c r="AP90" i="6"/>
  <c r="X90" i="6"/>
  <c r="AT35" i="6"/>
  <c r="AQ162" i="6"/>
  <c r="AN151" i="6"/>
  <c r="AN219" i="6"/>
  <c r="U203" i="6"/>
  <c r="U202" i="6" s="1"/>
  <c r="U201" i="6" s="1"/>
  <c r="U200" i="6" s="1"/>
  <c r="U199" i="6" s="1"/>
  <c r="U198" i="6" s="1"/>
  <c r="U197" i="6" s="1"/>
  <c r="U196" i="6" s="1"/>
  <c r="U195" i="6" s="1"/>
  <c r="U194" i="6" s="1"/>
  <c r="U193" i="6" s="1"/>
  <c r="U192" i="6" s="1"/>
  <c r="U191" i="6" s="1"/>
  <c r="U190" i="6" s="1"/>
  <c r="U189" i="6" s="1"/>
  <c r="U188" i="6" s="1"/>
  <c r="U187" i="6" s="1"/>
  <c r="U186" i="6" s="1"/>
  <c r="U185" i="6" s="1"/>
  <c r="U184" i="6" s="1"/>
  <c r="U183" i="6" s="1"/>
  <c r="U182" i="6" s="1"/>
  <c r="U181" i="6" s="1"/>
  <c r="U180" i="6" s="1"/>
  <c r="U179" i="6" s="1"/>
  <c r="AQ209" i="5"/>
  <c r="F234" i="2" s="1"/>
  <c r="AQ210" i="5"/>
  <c r="AQ211" i="5"/>
  <c r="AQ212" i="5"/>
  <c r="AN160" i="5"/>
  <c r="AN158" i="5"/>
  <c r="AN156" i="5"/>
  <c r="AN154" i="5"/>
  <c r="AN152" i="5"/>
  <c r="AS234" i="6"/>
  <c r="AS233" i="6" s="1"/>
  <c r="AS232" i="6" s="1"/>
  <c r="AS231" i="6" s="1"/>
  <c r="AS230" i="6" s="1"/>
  <c r="AS229" i="6" s="1"/>
  <c r="AS228" i="6" s="1"/>
  <c r="AS227" i="6" s="1"/>
  <c r="AP234" i="6"/>
  <c r="AG234" i="6"/>
  <c r="AG233" i="6" s="1"/>
  <c r="AG232" i="6" s="1"/>
  <c r="AG231" i="6" s="1"/>
  <c r="AG230" i="6" s="1"/>
  <c r="AG229" i="6" s="1"/>
  <c r="W234" i="6"/>
  <c r="W233" i="6" s="1"/>
  <c r="W232" i="6" s="1"/>
  <c r="W231" i="6" s="1"/>
  <c r="W230" i="6" s="1"/>
  <c r="W229" i="6" s="1"/>
  <c r="W228" i="6" s="1"/>
  <c r="T234" i="6"/>
  <c r="T233" i="6" s="1"/>
  <c r="T232" i="6" s="1"/>
  <c r="T231" i="6" s="1"/>
  <c r="T230" i="6" s="1"/>
  <c r="O234" i="6"/>
  <c r="O233" i="6" s="1"/>
  <c r="O232" i="6" s="1"/>
  <c r="O231" i="6" s="1"/>
  <c r="O230" i="6" s="1"/>
  <c r="AP233" i="6"/>
  <c r="AP232" i="6" s="1"/>
  <c r="AP231" i="6" s="1"/>
  <c r="AP230" i="6" s="1"/>
  <c r="AP229" i="6" s="1"/>
  <c r="AP228" i="6" s="1"/>
  <c r="AP227" i="6" s="1"/>
  <c r="AP226" i="6" s="1"/>
  <c r="AP225" i="6" s="1"/>
  <c r="AP224" i="6" s="1"/>
  <c r="AP223" i="6" s="1"/>
  <c r="AP222" i="6" s="1"/>
  <c r="AP221" i="6" s="1"/>
  <c r="AP220" i="6" s="1"/>
  <c r="AP219" i="6" s="1"/>
  <c r="AP218" i="6" s="1"/>
  <c r="AP217" i="6" s="1"/>
  <c r="AP216" i="6" s="1"/>
  <c r="AP215" i="6" s="1"/>
  <c r="AP214" i="6" s="1"/>
  <c r="AP213" i="6" s="1"/>
  <c r="AP212" i="6" s="1"/>
  <c r="AP211" i="6" s="1"/>
  <c r="AP210" i="6" s="1"/>
  <c r="AP209" i="6" s="1"/>
  <c r="F255" i="1" s="1"/>
  <c r="AT226" i="6"/>
  <c r="AT225" i="6"/>
  <c r="AW221" i="6"/>
  <c r="AT221" i="6"/>
  <c r="AN221" i="6"/>
  <c r="AT218" i="6"/>
  <c r="AT217" i="6"/>
  <c r="AN217" i="6"/>
  <c r="AW216" i="6"/>
  <c r="AT215" i="6"/>
  <c r="AW214" i="6"/>
  <c r="AT213" i="6"/>
  <c r="AW212" i="6"/>
  <c r="AT211" i="6"/>
  <c r="AW210" i="6"/>
  <c r="AU106" i="6"/>
  <c r="AU111" i="6"/>
  <c r="AS89" i="6"/>
  <c r="F295" i="1" s="1"/>
  <c r="AS100" i="6"/>
  <c r="AS103" i="6"/>
  <c r="AS106" i="6"/>
  <c r="AS108" i="6"/>
  <c r="AJ100" i="6"/>
  <c r="AJ104" i="6"/>
  <c r="AJ107" i="6"/>
  <c r="AJ109" i="6"/>
  <c r="AH90" i="6"/>
  <c r="AH91" i="6"/>
  <c r="AH94" i="6"/>
  <c r="AH95" i="6"/>
  <c r="AH98" i="6"/>
  <c r="AH99" i="6"/>
  <c r="AH105" i="6"/>
  <c r="AH111" i="6"/>
  <c r="AG89" i="6"/>
  <c r="F191" i="1" s="1"/>
  <c r="AG100" i="6"/>
  <c r="AG102" i="6"/>
  <c r="AG106" i="6"/>
  <c r="AG107" i="6"/>
  <c r="AG108" i="6"/>
  <c r="AG110" i="6"/>
  <c r="Y89" i="6"/>
  <c r="F117" i="1" s="1"/>
  <c r="Y99" i="6"/>
  <c r="Y105" i="6"/>
  <c r="Y108" i="6"/>
  <c r="Y110" i="6"/>
  <c r="AQ91" i="6"/>
  <c r="AQ93" i="6"/>
  <c r="AQ95" i="6"/>
  <c r="AQ97" i="6"/>
  <c r="AQ99" i="6"/>
  <c r="AQ104" i="6"/>
  <c r="AQ111" i="6"/>
  <c r="AN90" i="6"/>
  <c r="AN100" i="6"/>
  <c r="AN107" i="6"/>
  <c r="AN109" i="6"/>
  <c r="AN110" i="6"/>
  <c r="AM89" i="6"/>
  <c r="F242" i="1" s="1"/>
  <c r="AM111" i="6"/>
  <c r="AM112" i="6"/>
  <c r="AE99" i="6"/>
  <c r="AE103" i="6"/>
  <c r="AE108" i="6"/>
  <c r="AD89" i="6"/>
  <c r="F166" i="1" s="1"/>
  <c r="AD92" i="6"/>
  <c r="AD93" i="6"/>
  <c r="AD96" i="6"/>
  <c r="AD97" i="6"/>
  <c r="AD104" i="6"/>
  <c r="AD107" i="6"/>
  <c r="P90" i="6"/>
  <c r="P100" i="6"/>
  <c r="P102" i="6"/>
  <c r="P105" i="6"/>
  <c r="P108" i="6"/>
  <c r="P110" i="6"/>
  <c r="P111" i="6"/>
  <c r="O89" i="6"/>
  <c r="F28" i="1" s="1"/>
  <c r="O106" i="6"/>
  <c r="O109" i="6"/>
  <c r="O112" i="6"/>
  <c r="AW166" i="6"/>
  <c r="AT166" i="6"/>
  <c r="AT165" i="6"/>
  <c r="AQ164" i="6"/>
  <c r="AQ163" i="6"/>
  <c r="AN163" i="6"/>
  <c r="AQ159" i="6"/>
  <c r="AQ158" i="6"/>
  <c r="AQ157" i="6"/>
  <c r="AQ156" i="6"/>
  <c r="AQ155" i="6"/>
  <c r="AQ154" i="6"/>
  <c r="AQ153" i="6"/>
  <c r="AQ152" i="6"/>
  <c r="AQ151" i="6"/>
  <c r="AQ150" i="6"/>
  <c r="AQ149" i="6"/>
  <c r="F262" i="1" s="1"/>
  <c r="AN161" i="6"/>
  <c r="AU114" i="6"/>
  <c r="AS114" i="6"/>
  <c r="AO114" i="6"/>
  <c r="AH114" i="6"/>
  <c r="Z114" i="6"/>
  <c r="Z113" i="6" s="1"/>
  <c r="Z112" i="6" s="1"/>
  <c r="Z111" i="6" s="1"/>
  <c r="Z110" i="6" s="1"/>
  <c r="Z109" i="6" s="1"/>
  <c r="Z108" i="6" s="1"/>
  <c r="Z107" i="6" s="1"/>
  <c r="Z106" i="6" s="1"/>
  <c r="Z105" i="6" s="1"/>
  <c r="Z104" i="6" s="1"/>
  <c r="Z103" i="6" s="1"/>
  <c r="Z102" i="6" s="1"/>
  <c r="Z101" i="6" s="1"/>
  <c r="Z100" i="6" s="1"/>
  <c r="Z99" i="6" s="1"/>
  <c r="Z98" i="6" s="1"/>
  <c r="Z97" i="6" s="1"/>
  <c r="Z96" i="6" s="1"/>
  <c r="Z95" i="6" s="1"/>
  <c r="Z94" i="6" s="1"/>
  <c r="Z93" i="6" s="1"/>
  <c r="Z92" i="6" s="1"/>
  <c r="Z91" i="6" s="1"/>
  <c r="Z90" i="6" s="1"/>
  <c r="Z89" i="6" s="1"/>
  <c r="F140" i="1" s="1"/>
  <c r="AU113" i="6"/>
  <c r="AS113" i="6"/>
  <c r="AH113" i="6"/>
  <c r="AG112" i="6"/>
  <c r="Y112" i="6"/>
  <c r="Y111" i="6"/>
  <c r="AU110" i="6"/>
  <c r="AS110" i="6"/>
  <c r="AH110" i="6"/>
  <c r="Y109" i="6"/>
  <c r="AH108" i="6"/>
  <c r="AU105" i="6"/>
  <c r="AU104" i="6"/>
  <c r="AU103" i="6"/>
  <c r="AU102" i="6"/>
  <c r="AU101" i="6"/>
  <c r="AU100" i="6"/>
  <c r="AU99" i="6"/>
  <c r="AU98" i="6"/>
  <c r="AU97" i="6" s="1"/>
  <c r="AU96" i="6" s="1"/>
  <c r="AU95" i="6" s="1"/>
  <c r="AU94" i="6" s="1"/>
  <c r="AU93" i="6" s="1"/>
  <c r="AU92" i="6" s="1"/>
  <c r="AU91" i="6" s="1"/>
  <c r="AU90" i="6" s="1"/>
  <c r="AU89" i="6" s="1"/>
  <c r="AH106" i="6"/>
  <c r="AS105" i="6"/>
  <c r="AJ105" i="6"/>
  <c r="AH104" i="6"/>
  <c r="Y102" i="6"/>
  <c r="AH100" i="6"/>
  <c r="AS99" i="6"/>
  <c r="Y97" i="6"/>
  <c r="Y95" i="6"/>
  <c r="Y93" i="6"/>
  <c r="Y91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S20" i="6"/>
  <c r="AS23" i="6"/>
  <c r="AU84" i="6"/>
  <c r="AS84" i="6"/>
  <c r="AQ84" i="6"/>
  <c r="AO84" i="6"/>
  <c r="AO83" i="6" s="1"/>
  <c r="AO82" i="6" s="1"/>
  <c r="AO81" i="6" s="1"/>
  <c r="AO80" i="6" s="1"/>
  <c r="AO79" i="6" s="1"/>
  <c r="AO78" i="6" s="1"/>
  <c r="AO77" i="6" s="1"/>
  <c r="AO76" i="6" s="1"/>
  <c r="AO75" i="6" s="1"/>
  <c r="AO74" i="6" s="1"/>
  <c r="AO73" i="6" s="1"/>
  <c r="AO72" i="6" s="1"/>
  <c r="AO71" i="6" s="1"/>
  <c r="AO70" i="6" s="1"/>
  <c r="AO69" i="6" s="1"/>
  <c r="AO68" i="6" s="1"/>
  <c r="AO67" i="6" s="1"/>
  <c r="AO66" i="6" s="1"/>
  <c r="AO65" i="6" s="1"/>
  <c r="AO64" i="6" s="1"/>
  <c r="AO63" i="6" s="1"/>
  <c r="AO62" i="6" s="1"/>
  <c r="AO61" i="6" s="1"/>
  <c r="AO60" i="6" s="1"/>
  <c r="F263" i="1" s="1"/>
  <c r="AJ84" i="6"/>
  <c r="AG84" i="6"/>
  <c r="AG83" i="6" s="1"/>
  <c r="AG82" i="6" s="1"/>
  <c r="AG81" i="6" s="1"/>
  <c r="AG80" i="6" s="1"/>
  <c r="AG79" i="6" s="1"/>
  <c r="AG78" i="6" s="1"/>
  <c r="AG77" i="6" s="1"/>
  <c r="AG76" i="6" s="1"/>
  <c r="AG75" i="6" s="1"/>
  <c r="AG74" i="6" s="1"/>
  <c r="AG73" i="6" s="1"/>
  <c r="AG72" i="6" s="1"/>
  <c r="AG71" i="6" s="1"/>
  <c r="AG70" i="6" s="1"/>
  <c r="AG69" i="6" s="1"/>
  <c r="AG68" i="6" s="1"/>
  <c r="AG67" i="6" s="1"/>
  <c r="AG66" i="6" s="1"/>
  <c r="AG65" i="6" s="1"/>
  <c r="AG64" i="6" s="1"/>
  <c r="AG63" i="6" s="1"/>
  <c r="AG62" i="6" s="1"/>
  <c r="AG61" i="6" s="1"/>
  <c r="AG60" i="6" s="1"/>
  <c r="F188" i="1" s="1"/>
  <c r="AC84" i="6"/>
  <c r="Y84" i="6"/>
  <c r="W84" i="6"/>
  <c r="U84" i="6"/>
  <c r="U83" i="6" s="1"/>
  <c r="U82" i="6" s="1"/>
  <c r="U81" i="6" s="1"/>
  <c r="U80" i="6" s="1"/>
  <c r="U79" i="6" s="1"/>
  <c r="U78" i="6" s="1"/>
  <c r="U77" i="6" s="1"/>
  <c r="U76" i="6" s="1"/>
  <c r="U75" i="6" s="1"/>
  <c r="U74" i="6" s="1"/>
  <c r="U73" i="6" s="1"/>
  <c r="U72" i="6" s="1"/>
  <c r="AU83" i="6"/>
  <c r="AS83" i="6"/>
  <c r="AQ83" i="6"/>
  <c r="AW82" i="6"/>
  <c r="AU81" i="6"/>
  <c r="AQ81" i="6"/>
  <c r="AW80" i="6"/>
  <c r="AU79" i="6"/>
  <c r="AQ79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75" i="6"/>
  <c r="AW74" i="6"/>
  <c r="AU78" i="6"/>
  <c r="AQ78" i="6"/>
  <c r="AU76" i="6"/>
  <c r="AU75" i="6"/>
  <c r="AQ74" i="6"/>
  <c r="AU72" i="6"/>
  <c r="AQ72" i="6"/>
  <c r="AQ71" i="6"/>
  <c r="AQ70" i="6"/>
  <c r="AQ69" i="6"/>
  <c r="AQ65" i="6"/>
  <c r="AQ64" i="6"/>
  <c r="AT7" i="6"/>
  <c r="AT6" i="6"/>
  <c r="AT5" i="6"/>
  <c r="AT4" i="6"/>
  <c r="F281" i="1"/>
  <c r="AI264" i="5"/>
  <c r="AI263" i="5" s="1"/>
  <c r="AI262" i="5" s="1"/>
  <c r="AI261" i="5" s="1"/>
  <c r="AI260" i="5" s="1"/>
  <c r="AI259" i="5" s="1"/>
  <c r="AI258" i="5" s="1"/>
  <c r="AI257" i="5" s="1"/>
  <c r="AI256" i="5" s="1"/>
  <c r="AI255" i="5" s="1"/>
  <c r="AI254" i="5" s="1"/>
  <c r="AI253" i="5" s="1"/>
  <c r="AI252" i="5" s="1"/>
  <c r="AI251" i="5" s="1"/>
  <c r="AI250" i="5" s="1"/>
  <c r="AI249" i="5" s="1"/>
  <c r="AI248" i="5" s="1"/>
  <c r="AI247" i="5" s="1"/>
  <c r="AI246" i="5" s="1"/>
  <c r="AI245" i="5" s="1"/>
  <c r="AI244" i="5" s="1"/>
  <c r="AI243" i="5" s="1"/>
  <c r="AI242" i="5" s="1"/>
  <c r="AI241" i="5" s="1"/>
  <c r="AI240" i="5" s="1"/>
  <c r="AI239" i="5" s="1"/>
  <c r="AA264" i="5"/>
  <c r="AA263" i="5" s="1"/>
  <c r="AA262" i="5" s="1"/>
  <c r="AA261" i="5" s="1"/>
  <c r="AA260" i="5" s="1"/>
  <c r="AA259" i="5" s="1"/>
  <c r="AA258" i="5" s="1"/>
  <c r="AA257" i="5" s="1"/>
  <c r="AA256" i="5" s="1"/>
  <c r="AA255" i="5" s="1"/>
  <c r="AA254" i="5" s="1"/>
  <c r="AA253" i="5" s="1"/>
  <c r="AA252" i="5" s="1"/>
  <c r="AA251" i="5" s="1"/>
  <c r="AA250" i="5" s="1"/>
  <c r="AA249" i="5" s="1"/>
  <c r="AA248" i="5" s="1"/>
  <c r="AA247" i="5" s="1"/>
  <c r="AA246" i="5" s="1"/>
  <c r="AA245" i="5" s="1"/>
  <c r="AA244" i="5" s="1"/>
  <c r="AA243" i="5" s="1"/>
  <c r="AA242" i="5" s="1"/>
  <c r="AA241" i="5" s="1"/>
  <c r="AA240" i="5" s="1"/>
  <c r="AA239" i="5" s="1"/>
  <c r="AM234" i="5"/>
  <c r="AM233" i="5" s="1"/>
  <c r="AM232" i="5" s="1"/>
  <c r="AM231" i="5" s="1"/>
  <c r="AM230" i="5" s="1"/>
  <c r="AM229" i="5" s="1"/>
  <c r="AM228" i="5" s="1"/>
  <c r="AM227" i="5" s="1"/>
  <c r="AM226" i="5" s="1"/>
  <c r="AM225" i="5" s="1"/>
  <c r="AM224" i="5" s="1"/>
  <c r="AM223" i="5" s="1"/>
  <c r="AM222" i="5" s="1"/>
  <c r="AM221" i="5" s="1"/>
  <c r="AM220" i="5" s="1"/>
  <c r="AM219" i="5" s="1"/>
  <c r="AM218" i="5" s="1"/>
  <c r="AM217" i="5" s="1"/>
  <c r="AM216" i="5" s="1"/>
  <c r="AM215" i="5" s="1"/>
  <c r="AM214" i="5" s="1"/>
  <c r="AM213" i="5" s="1"/>
  <c r="AM212" i="5" s="1"/>
  <c r="AM211" i="5" s="1"/>
  <c r="AM210" i="5" s="1"/>
  <c r="AM209" i="5" s="1"/>
  <c r="F208" i="2" s="1"/>
  <c r="W234" i="5"/>
  <c r="W233" i="5" s="1"/>
  <c r="W232" i="5" s="1"/>
  <c r="W231" i="5" s="1"/>
  <c r="W230" i="5" s="1"/>
  <c r="W229" i="5" s="1"/>
  <c r="W228" i="5" s="1"/>
  <c r="W227" i="5" s="1"/>
  <c r="W226" i="5" s="1"/>
  <c r="W225" i="5" s="1"/>
  <c r="W224" i="5" s="1"/>
  <c r="W223" i="5" s="1"/>
  <c r="W222" i="5" s="1"/>
  <c r="W221" i="5" s="1"/>
  <c r="W220" i="5" s="1"/>
  <c r="W219" i="5" s="1"/>
  <c r="W218" i="5" s="1"/>
  <c r="W217" i="5" s="1"/>
  <c r="W216" i="5" s="1"/>
  <c r="W215" i="5" s="1"/>
  <c r="W214" i="5" s="1"/>
  <c r="W213" i="5" s="1"/>
  <c r="W212" i="5" s="1"/>
  <c r="W211" i="5" s="1"/>
  <c r="W210" i="5" s="1"/>
  <c r="W209" i="5" s="1"/>
  <c r="F82" i="2" s="1"/>
  <c r="AQ192" i="5"/>
  <c r="AQ191" i="5" s="1"/>
  <c r="AQ190" i="5" s="1"/>
  <c r="AQ189" i="5" s="1"/>
  <c r="AQ188" i="5" s="1"/>
  <c r="AQ187" i="5" s="1"/>
  <c r="AQ186" i="5" s="1"/>
  <c r="AQ185" i="5" s="1"/>
  <c r="AQ184" i="5" s="1"/>
  <c r="AQ183" i="5" s="1"/>
  <c r="AQ182" i="5" s="1"/>
  <c r="AQ181" i="5" s="1"/>
  <c r="AQ180" i="5" s="1"/>
  <c r="AQ179" i="5" s="1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O204" i="5"/>
  <c r="O203" i="5" s="1"/>
  <c r="O202" i="5" s="1"/>
  <c r="O201" i="5" s="1"/>
  <c r="O200" i="5" s="1"/>
  <c r="O199" i="5" s="1"/>
  <c r="O198" i="5" s="1"/>
  <c r="O197" i="5" s="1"/>
  <c r="O196" i="5" s="1"/>
  <c r="O195" i="5" s="1"/>
  <c r="O194" i="5" s="1"/>
  <c r="O193" i="5" s="1"/>
  <c r="O192" i="5" s="1"/>
  <c r="O191" i="5" s="1"/>
  <c r="O190" i="5" s="1"/>
  <c r="O189" i="5" s="1"/>
  <c r="O188" i="5" s="1"/>
  <c r="O187" i="5" s="1"/>
  <c r="O186" i="5" s="1"/>
  <c r="O185" i="5" s="1"/>
  <c r="O184" i="5" s="1"/>
  <c r="O183" i="5" s="1"/>
  <c r="O182" i="5" s="1"/>
  <c r="O181" i="5" s="1"/>
  <c r="O180" i="5" s="1"/>
  <c r="O179" i="5" s="1"/>
  <c r="AT149" i="5"/>
  <c r="F265" i="2" s="1"/>
  <c r="AT150" i="5"/>
  <c r="AT154" i="5"/>
  <c r="AT158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P174" i="5"/>
  <c r="AP173" i="5" s="1"/>
  <c r="AP172" i="5" s="1"/>
  <c r="AP171" i="5" s="1"/>
  <c r="AP170" i="5" s="1"/>
  <c r="AP169" i="5" s="1"/>
  <c r="AP168" i="5" s="1"/>
  <c r="AP167" i="5" s="1"/>
  <c r="AP166" i="5" s="1"/>
  <c r="AP165" i="5" s="1"/>
  <c r="AP164" i="5" s="1"/>
  <c r="AP163" i="5" s="1"/>
  <c r="AP162" i="5" s="1"/>
  <c r="AP161" i="5" s="1"/>
  <c r="AP160" i="5" s="1"/>
  <c r="AP159" i="5" s="1"/>
  <c r="AP158" i="5" s="1"/>
  <c r="AP157" i="5" s="1"/>
  <c r="AP156" i="5" s="1"/>
  <c r="AP155" i="5" s="1"/>
  <c r="AP154" i="5" s="1"/>
  <c r="AP153" i="5" s="1"/>
  <c r="AP152" i="5" s="1"/>
  <c r="AP151" i="5" s="1"/>
  <c r="AP150" i="5" s="1"/>
  <c r="AP149" i="5" s="1"/>
  <c r="F239" i="2" s="1"/>
  <c r="AH174" i="5"/>
  <c r="AH173" i="5" s="1"/>
  <c r="AH172" i="5" s="1"/>
  <c r="AH171" i="5" s="1"/>
  <c r="AH170" i="5" s="1"/>
  <c r="AH169" i="5" s="1"/>
  <c r="AH168" i="5" s="1"/>
  <c r="AH167" i="5" s="1"/>
  <c r="AH166" i="5" s="1"/>
  <c r="AH165" i="5" s="1"/>
  <c r="AH164" i="5" s="1"/>
  <c r="AH163" i="5" s="1"/>
  <c r="AH162" i="5" s="1"/>
  <c r="AH161" i="5" s="1"/>
  <c r="AH160" i="5" s="1"/>
  <c r="AD174" i="5"/>
  <c r="AD173" i="5" s="1"/>
  <c r="AD172" i="5" s="1"/>
  <c r="AD171" i="5" s="1"/>
  <c r="AD170" i="5" s="1"/>
  <c r="AD169" i="5" s="1"/>
  <c r="AD168" i="5" s="1"/>
  <c r="AD167" i="5" s="1"/>
  <c r="AD166" i="5" s="1"/>
  <c r="AD165" i="5" s="1"/>
  <c r="AD164" i="5" s="1"/>
  <c r="AD163" i="5" s="1"/>
  <c r="AD162" i="5" s="1"/>
  <c r="AD161" i="5" s="1"/>
  <c r="AD160" i="5" s="1"/>
  <c r="AD159" i="5" s="1"/>
  <c r="AD158" i="5" s="1"/>
  <c r="AD157" i="5" s="1"/>
  <c r="AD156" i="5" s="1"/>
  <c r="AD155" i="5" s="1"/>
  <c r="AD154" i="5" s="1"/>
  <c r="AD153" i="5" s="1"/>
  <c r="AD152" i="5" s="1"/>
  <c r="AD151" i="5" s="1"/>
  <c r="AD150" i="5" s="1"/>
  <c r="AD149" i="5" s="1"/>
  <c r="F139" i="2" s="1"/>
  <c r="R174" i="5"/>
  <c r="R173" i="5" s="1"/>
  <c r="R172" i="5" s="1"/>
  <c r="R171" i="5" s="1"/>
  <c r="R170" i="5" s="1"/>
  <c r="R169" i="5" s="1"/>
  <c r="R168" i="5" s="1"/>
  <c r="R167" i="5" s="1"/>
  <c r="R166" i="5" s="1"/>
  <c r="R165" i="5" s="1"/>
  <c r="R164" i="5" s="1"/>
  <c r="R163" i="5" s="1"/>
  <c r="R162" i="5" s="1"/>
  <c r="R161" i="5" s="1"/>
  <c r="R160" i="5" s="1"/>
  <c r="R159" i="5" s="1"/>
  <c r="R158" i="5" s="1"/>
  <c r="R157" i="5" s="1"/>
  <c r="R156" i="5" s="1"/>
  <c r="R155" i="5" s="1"/>
  <c r="R154" i="5" s="1"/>
  <c r="R153" i="5" s="1"/>
  <c r="R152" i="5" s="1"/>
  <c r="R151" i="5" s="1"/>
  <c r="R150" i="5" s="1"/>
  <c r="R149" i="5" s="1"/>
  <c r="F40" i="2" s="1"/>
  <c r="N174" i="5"/>
  <c r="N173" i="5" s="1"/>
  <c r="N172" i="5" s="1"/>
  <c r="N171" i="5" s="1"/>
  <c r="N170" i="5" s="1"/>
  <c r="N169" i="5" s="1"/>
  <c r="N168" i="5" s="1"/>
  <c r="N167" i="5" s="1"/>
  <c r="N166" i="5" s="1"/>
  <c r="N165" i="5" s="1"/>
  <c r="N164" i="5" s="1"/>
  <c r="N163" i="5" s="1"/>
  <c r="N162" i="5" s="1"/>
  <c r="N161" i="5" s="1"/>
  <c r="N160" i="5" s="1"/>
  <c r="N159" i="5" s="1"/>
  <c r="N158" i="5" s="1"/>
  <c r="N157" i="5" s="1"/>
  <c r="N156" i="5" s="1"/>
  <c r="N155" i="5" s="1"/>
  <c r="N154" i="5" s="1"/>
  <c r="N153" i="5" s="1"/>
  <c r="N152" i="5" s="1"/>
  <c r="N151" i="5" s="1"/>
  <c r="N150" i="5" s="1"/>
  <c r="N149" i="5" s="1"/>
  <c r="F14" i="2" s="1"/>
  <c r="AM89" i="5"/>
  <c r="F220" i="2" s="1"/>
  <c r="AM142" i="5"/>
  <c r="AM132" i="5"/>
  <c r="AM131" i="5" s="1"/>
  <c r="AM130" i="5" s="1"/>
  <c r="AM129" i="5" s="1"/>
  <c r="AM128" i="5" s="1"/>
  <c r="AM127" i="5" s="1"/>
  <c r="AM126" i="5" s="1"/>
  <c r="AM125" i="5" s="1"/>
  <c r="AM124" i="5" s="1"/>
  <c r="AM123" i="5" s="1"/>
  <c r="AM122" i="5" s="1"/>
  <c r="AM121" i="5" s="1"/>
  <c r="AM120" i="5" s="1"/>
  <c r="AM119" i="5" s="1"/>
  <c r="AM101" i="5"/>
  <c r="AK133" i="5"/>
  <c r="AK136" i="5"/>
  <c r="AK137" i="5"/>
  <c r="AK142" i="5"/>
  <c r="AK108" i="5"/>
  <c r="AK111" i="5"/>
  <c r="AK112" i="5"/>
  <c r="AK132" i="5"/>
  <c r="AK131" i="5" s="1"/>
  <c r="AK130" i="5" s="1"/>
  <c r="AK129" i="5" s="1"/>
  <c r="AK128" i="5" s="1"/>
  <c r="AK127" i="5" s="1"/>
  <c r="AK126" i="5" s="1"/>
  <c r="AK125" i="5" s="1"/>
  <c r="AK124" i="5" s="1"/>
  <c r="AK123" i="5" s="1"/>
  <c r="AK122" i="5" s="1"/>
  <c r="AK121" i="5" s="1"/>
  <c r="AK120" i="5" s="1"/>
  <c r="AK119" i="5" s="1"/>
  <c r="AK143" i="5"/>
  <c r="AK92" i="5"/>
  <c r="AK94" i="5"/>
  <c r="AK100" i="5"/>
  <c r="AK102" i="5"/>
  <c r="AI144" i="5"/>
  <c r="AG135" i="5"/>
  <c r="AG136" i="5"/>
  <c r="AG141" i="5"/>
  <c r="AG142" i="5"/>
  <c r="AG110" i="5"/>
  <c r="AG111" i="5"/>
  <c r="AG114" i="5"/>
  <c r="AG143" i="5"/>
  <c r="AG92" i="5"/>
  <c r="AG94" i="5"/>
  <c r="AG100" i="5"/>
  <c r="AG102" i="5"/>
  <c r="AE135" i="5"/>
  <c r="AE136" i="5"/>
  <c r="AE141" i="5"/>
  <c r="AE142" i="5"/>
  <c r="AE110" i="5"/>
  <c r="AE111" i="5"/>
  <c r="AE114" i="5"/>
  <c r="AE132" i="5"/>
  <c r="AE131" i="5" s="1"/>
  <c r="AE130" i="5" s="1"/>
  <c r="AE129" i="5" s="1"/>
  <c r="AE128" i="5" s="1"/>
  <c r="AE127" i="5" s="1"/>
  <c r="AE126" i="5" s="1"/>
  <c r="AE125" i="5" s="1"/>
  <c r="AE124" i="5" s="1"/>
  <c r="AE123" i="5" s="1"/>
  <c r="AE122" i="5" s="1"/>
  <c r="AE121" i="5" s="1"/>
  <c r="AE120" i="5" s="1"/>
  <c r="AE119" i="5" s="1"/>
  <c r="AE90" i="5"/>
  <c r="AE92" i="5"/>
  <c r="AE98" i="5"/>
  <c r="AE100" i="5"/>
  <c r="AE106" i="5"/>
  <c r="AE89" i="5"/>
  <c r="F146" i="2" s="1"/>
  <c r="AA114" i="5"/>
  <c r="Y133" i="5"/>
  <c r="Y134" i="5"/>
  <c r="Y135" i="5"/>
  <c r="Y136" i="5"/>
  <c r="Y137" i="5"/>
  <c r="Y138" i="5"/>
  <c r="Y141" i="5"/>
  <c r="Y142" i="5"/>
  <c r="Y108" i="5"/>
  <c r="Y109" i="5"/>
  <c r="Y110" i="5"/>
  <c r="Y111" i="5"/>
  <c r="Y112" i="5"/>
  <c r="Y113" i="5"/>
  <c r="Y114" i="5"/>
  <c r="Y143" i="5"/>
  <c r="Y144" i="5"/>
  <c r="Y89" i="5"/>
  <c r="F96" i="2" s="1"/>
  <c r="Y90" i="5"/>
  <c r="Y92" i="5"/>
  <c r="Y94" i="5"/>
  <c r="Y96" i="5"/>
  <c r="Y98" i="5"/>
  <c r="Y100" i="5"/>
  <c r="Y102" i="5"/>
  <c r="Y104" i="5"/>
  <c r="Y106" i="5"/>
  <c r="Y132" i="5"/>
  <c r="Y131" i="5" s="1"/>
  <c r="Y130" i="5" s="1"/>
  <c r="Y129" i="5" s="1"/>
  <c r="Y128" i="5" s="1"/>
  <c r="Y127" i="5" s="1"/>
  <c r="Y126" i="5" s="1"/>
  <c r="Y125" i="5" s="1"/>
  <c r="Y124" i="5" s="1"/>
  <c r="Y123" i="5" s="1"/>
  <c r="Y122" i="5" s="1"/>
  <c r="Y121" i="5" s="1"/>
  <c r="Y120" i="5" s="1"/>
  <c r="Y119" i="5" s="1"/>
  <c r="W114" i="5"/>
  <c r="U113" i="5"/>
  <c r="U112" i="5" s="1"/>
  <c r="U111" i="5" s="1"/>
  <c r="U110" i="5" s="1"/>
  <c r="U109" i="5" s="1"/>
  <c r="U108" i="5" s="1"/>
  <c r="U107" i="5" s="1"/>
  <c r="U106" i="5" s="1"/>
  <c r="U105" i="5" s="1"/>
  <c r="U114" i="5"/>
  <c r="U144" i="5"/>
  <c r="U143" i="5" s="1"/>
  <c r="U142" i="5" s="1"/>
  <c r="U141" i="5" s="1"/>
  <c r="U140" i="5" s="1"/>
  <c r="U139" i="5" s="1"/>
  <c r="U138" i="5" s="1"/>
  <c r="U137" i="5" s="1"/>
  <c r="U136" i="5" s="1"/>
  <c r="U135" i="5" s="1"/>
  <c r="U134" i="5" s="1"/>
  <c r="U133" i="5" s="1"/>
  <c r="U132" i="5" s="1"/>
  <c r="U131" i="5" s="1"/>
  <c r="U130" i="5" s="1"/>
  <c r="U129" i="5" s="1"/>
  <c r="U128" i="5" s="1"/>
  <c r="U127" i="5" s="1"/>
  <c r="U126" i="5" s="1"/>
  <c r="U125" i="5" s="1"/>
  <c r="U124" i="5" s="1"/>
  <c r="U123" i="5" s="1"/>
  <c r="U122" i="5" s="1"/>
  <c r="U121" i="5" s="1"/>
  <c r="U120" i="5" s="1"/>
  <c r="U119" i="5" s="1"/>
  <c r="S144" i="5"/>
  <c r="Q114" i="5"/>
  <c r="Q113" i="5" s="1"/>
  <c r="Q112" i="5" s="1"/>
  <c r="Q111" i="5" s="1"/>
  <c r="Q110" i="5" s="1"/>
  <c r="Q109" i="5" s="1"/>
  <c r="Q108" i="5" s="1"/>
  <c r="Q107" i="5" s="1"/>
  <c r="Q106" i="5" s="1"/>
  <c r="Q105" i="5" s="1"/>
  <c r="Q104" i="5" s="1"/>
  <c r="Q103" i="5" s="1"/>
  <c r="Q102" i="5" s="1"/>
  <c r="Q101" i="5" s="1"/>
  <c r="Q100" i="5" s="1"/>
  <c r="Q99" i="5" s="1"/>
  <c r="Q98" i="5" s="1"/>
  <c r="Q97" i="5" s="1"/>
  <c r="Q96" i="5" s="1"/>
  <c r="Q95" i="5" s="1"/>
  <c r="Q94" i="5" s="1"/>
  <c r="Q93" i="5" s="1"/>
  <c r="Q92" i="5" s="1"/>
  <c r="Q91" i="5" s="1"/>
  <c r="Q90" i="5" s="1"/>
  <c r="Q89" i="5" s="1"/>
  <c r="F45" i="2" s="1"/>
  <c r="Q144" i="5"/>
  <c r="Q143" i="5" s="1"/>
  <c r="Q142" i="5" s="1"/>
  <c r="Q141" i="5" s="1"/>
  <c r="Q140" i="5" s="1"/>
  <c r="Q139" i="5" s="1"/>
  <c r="Q138" i="5" s="1"/>
  <c r="Q137" i="5" s="1"/>
  <c r="Q136" i="5" s="1"/>
  <c r="Q135" i="5" s="1"/>
  <c r="Q134" i="5" s="1"/>
  <c r="Q133" i="5" s="1"/>
  <c r="Q132" i="5" s="1"/>
  <c r="Q131" i="5" s="1"/>
  <c r="Q130" i="5" s="1"/>
  <c r="Q129" i="5" s="1"/>
  <c r="Q128" i="5" s="1"/>
  <c r="Q127" i="5" s="1"/>
  <c r="Q126" i="5" s="1"/>
  <c r="Q125" i="5" s="1"/>
  <c r="Q124" i="5" s="1"/>
  <c r="Q123" i="5" s="1"/>
  <c r="Q122" i="5" s="1"/>
  <c r="Q121" i="5" s="1"/>
  <c r="Q120" i="5" s="1"/>
  <c r="Q119" i="5" s="1"/>
  <c r="N114" i="5"/>
  <c r="N113" i="5" s="1"/>
  <c r="N112" i="5" s="1"/>
  <c r="N111" i="5" s="1"/>
  <c r="N110" i="5" s="1"/>
  <c r="N109" i="5" s="1"/>
  <c r="N108" i="5" s="1"/>
  <c r="N107" i="5" s="1"/>
  <c r="N106" i="5" s="1"/>
  <c r="N105" i="5" s="1"/>
  <c r="N104" i="5" s="1"/>
  <c r="N103" i="5" s="1"/>
  <c r="N102" i="5" s="1"/>
  <c r="N101" i="5" s="1"/>
  <c r="N100" i="5" s="1"/>
  <c r="N99" i="5" s="1"/>
  <c r="N98" i="5" s="1"/>
  <c r="N97" i="5" s="1"/>
  <c r="N96" i="5" s="1"/>
  <c r="N95" i="5" s="1"/>
  <c r="N94" i="5" s="1"/>
  <c r="N93" i="5" s="1"/>
  <c r="N92" i="5" s="1"/>
  <c r="N91" i="5" s="1"/>
  <c r="N90" i="5" s="1"/>
  <c r="N89" i="5" s="1"/>
  <c r="F20" i="2" s="1"/>
  <c r="N143" i="5"/>
  <c r="N142" i="5" s="1"/>
  <c r="N141" i="5" s="1"/>
  <c r="N140" i="5" s="1"/>
  <c r="N139" i="5" s="1"/>
  <c r="N138" i="5" s="1"/>
  <c r="N137" i="5" s="1"/>
  <c r="N136" i="5" s="1"/>
  <c r="N135" i="5" s="1"/>
  <c r="N134" i="5" s="1"/>
  <c r="N133" i="5" s="1"/>
  <c r="N132" i="5" s="1"/>
  <c r="N131" i="5" s="1"/>
  <c r="N130" i="5" s="1"/>
  <c r="N129" i="5" s="1"/>
  <c r="N128" i="5" s="1"/>
  <c r="N127" i="5" s="1"/>
  <c r="N126" i="5" s="1"/>
  <c r="N125" i="5" s="1"/>
  <c r="N124" i="5" s="1"/>
  <c r="N123" i="5" s="1"/>
  <c r="N122" i="5" s="1"/>
  <c r="N121" i="5" s="1"/>
  <c r="N120" i="5" s="1"/>
  <c r="N119" i="5" s="1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26" i="5"/>
  <c r="AS27" i="5"/>
  <c r="AN4" i="5"/>
  <c r="AN8" i="5"/>
  <c r="AK4" i="5"/>
  <c r="AK7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6" i="5"/>
  <c r="AK8" i="5"/>
  <c r="AC27" i="5"/>
  <c r="AC26" i="5" s="1"/>
  <c r="AC25" i="5" s="1"/>
  <c r="AC24" i="5" s="1"/>
  <c r="AC23" i="5" s="1"/>
  <c r="AC22" i="5" s="1"/>
  <c r="AC21" i="5" s="1"/>
  <c r="AC20" i="5" s="1"/>
  <c r="AC19" i="5" s="1"/>
  <c r="AC18" i="5" s="1"/>
  <c r="AC17" i="5" s="1"/>
  <c r="AC16" i="5" s="1"/>
  <c r="AC15" i="5" s="1"/>
  <c r="AC14" i="5" s="1"/>
  <c r="AC13" i="5" s="1"/>
  <c r="AC12" i="5" s="1"/>
  <c r="AC11" i="5" s="1"/>
  <c r="AC10" i="5" s="1"/>
  <c r="AC9" i="5" s="1"/>
  <c r="AC8" i="5" s="1"/>
  <c r="AC7" i="5" s="1"/>
  <c r="AC6" i="5" s="1"/>
  <c r="AC5" i="5" s="1"/>
  <c r="AC4" i="5" s="1"/>
  <c r="F129" i="2" s="1"/>
  <c r="AM203" i="6"/>
  <c r="AM202" i="6" s="1"/>
  <c r="AM201" i="6" s="1"/>
  <c r="AM200" i="6" s="1"/>
  <c r="AM199" i="6" s="1"/>
  <c r="AM198" i="6" s="1"/>
  <c r="AM197" i="6" s="1"/>
  <c r="AM196" i="6" s="1"/>
  <c r="AM195" i="6" s="1"/>
  <c r="AM194" i="6" s="1"/>
  <c r="AM193" i="6" s="1"/>
  <c r="AM192" i="6" s="1"/>
  <c r="AM191" i="6" s="1"/>
  <c r="AM190" i="6" s="1"/>
  <c r="AM189" i="6" s="1"/>
  <c r="AM188" i="6" s="1"/>
  <c r="AM187" i="6" s="1"/>
  <c r="AM186" i="6" s="1"/>
  <c r="AM185" i="6" s="1"/>
  <c r="AM184" i="6" s="1"/>
  <c r="AM183" i="6" s="1"/>
  <c r="AM182" i="6" s="1"/>
  <c r="AM181" i="6" s="1"/>
  <c r="AM180" i="6" s="1"/>
  <c r="AM179" i="6" s="1"/>
  <c r="AJ204" i="6"/>
  <c r="AJ203" i="6" s="1"/>
  <c r="AJ202" i="6" s="1"/>
  <c r="AJ201" i="6" s="1"/>
  <c r="AJ200" i="6" s="1"/>
  <c r="AJ199" i="6" s="1"/>
  <c r="AJ198" i="6" s="1"/>
  <c r="AJ197" i="6" s="1"/>
  <c r="AJ196" i="6" s="1"/>
  <c r="AJ195" i="6" s="1"/>
  <c r="AJ194" i="6" s="1"/>
  <c r="AJ193" i="6" s="1"/>
  <c r="AJ192" i="6" s="1"/>
  <c r="AJ191" i="6" s="1"/>
  <c r="AJ190" i="6" s="1"/>
  <c r="AJ189" i="6" s="1"/>
  <c r="AJ188" i="6" s="1"/>
  <c r="AJ187" i="6" s="1"/>
  <c r="AJ186" i="6" s="1"/>
  <c r="AJ185" i="6" s="1"/>
  <c r="AJ184" i="6" s="1"/>
  <c r="AJ183" i="6" s="1"/>
  <c r="AJ182" i="6" s="1"/>
  <c r="AJ181" i="6" s="1"/>
  <c r="AJ180" i="6" s="1"/>
  <c r="AJ179" i="6" s="1"/>
  <c r="AB204" i="6"/>
  <c r="AQ100" i="6"/>
  <c r="AQ107" i="6"/>
  <c r="AQ112" i="6"/>
  <c r="AQ144" i="6"/>
  <c r="AQ143" i="6" s="1"/>
  <c r="AQ142" i="6" s="1"/>
  <c r="AQ141" i="6" s="1"/>
  <c r="AQ114" i="6"/>
  <c r="AQ103" i="6"/>
  <c r="AQ113" i="6"/>
  <c r="AJ90" i="6"/>
  <c r="AJ99" i="6"/>
  <c r="AJ111" i="6"/>
  <c r="AJ112" i="6"/>
  <c r="AJ113" i="6"/>
  <c r="AJ144" i="6"/>
  <c r="AJ143" i="6" s="1"/>
  <c r="AJ142" i="6" s="1"/>
  <c r="AJ141" i="6" s="1"/>
  <c r="AJ114" i="6"/>
  <c r="AE90" i="6"/>
  <c r="AE91" i="6"/>
  <c r="AE92" i="6"/>
  <c r="AE95" i="6"/>
  <c r="AE96" i="6"/>
  <c r="AE102" i="6"/>
  <c r="AE114" i="6"/>
  <c r="AE144" i="6"/>
  <c r="AE143" i="6" s="1"/>
  <c r="AE142" i="6" s="1"/>
  <c r="AE141" i="6" s="1"/>
  <c r="AE93" i="6"/>
  <c r="AE97" i="6"/>
  <c r="AE100" i="6"/>
  <c r="AE104" i="6"/>
  <c r="AE109" i="6"/>
  <c r="AE98" i="6"/>
  <c r="AE111" i="6"/>
  <c r="AE112" i="6"/>
  <c r="AE113" i="6"/>
  <c r="T84" i="6"/>
  <c r="T83" i="6" s="1"/>
  <c r="T82" i="6" s="1"/>
  <c r="T81" i="6" s="1"/>
  <c r="T80" i="6" s="1"/>
  <c r="T79" i="6" s="1"/>
  <c r="T78" i="6" s="1"/>
  <c r="T77" i="6" s="1"/>
  <c r="T76" i="6" s="1"/>
  <c r="T75" i="6" s="1"/>
  <c r="T74" i="6" s="1"/>
  <c r="T73" i="6" s="1"/>
  <c r="T72" i="6" s="1"/>
  <c r="T71" i="6" s="1"/>
  <c r="T70" i="6" s="1"/>
  <c r="T69" i="6" s="1"/>
  <c r="T68" i="6" s="1"/>
  <c r="T67" i="6" s="1"/>
  <c r="T66" i="6" s="1"/>
  <c r="T65" i="6" s="1"/>
  <c r="T64" i="6" s="1"/>
  <c r="T63" i="6" s="1"/>
  <c r="T62" i="6" s="1"/>
  <c r="T61" i="6" s="1"/>
  <c r="T60" i="6" s="1"/>
  <c r="F81" i="1" s="1"/>
  <c r="R83" i="6"/>
  <c r="R82" i="6" s="1"/>
  <c r="R81" i="6" s="1"/>
  <c r="R80" i="6" s="1"/>
  <c r="R79" i="6" s="1"/>
  <c r="R78" i="6" s="1"/>
  <c r="R77" i="6" s="1"/>
  <c r="R76" i="6" s="1"/>
  <c r="R75" i="6" s="1"/>
  <c r="R74" i="6" s="1"/>
  <c r="R73" i="6" s="1"/>
  <c r="R72" i="6" s="1"/>
  <c r="R71" i="6" s="1"/>
  <c r="R70" i="6" s="1"/>
  <c r="R69" i="6" s="1"/>
  <c r="R68" i="6" s="1"/>
  <c r="R67" i="6" s="1"/>
  <c r="R66" i="6" s="1"/>
  <c r="R65" i="6" s="1"/>
  <c r="R64" i="6" s="1"/>
  <c r="R63" i="6" s="1"/>
  <c r="R62" i="6" s="1"/>
  <c r="R61" i="6" s="1"/>
  <c r="R60" i="6" s="1"/>
  <c r="F50" i="1" s="1"/>
  <c r="O84" i="6"/>
  <c r="O83" i="6" s="1"/>
  <c r="O82" i="6" s="1"/>
  <c r="O81" i="6" s="1"/>
  <c r="O80" i="6" s="1"/>
  <c r="O79" i="6" s="1"/>
  <c r="O78" i="6" s="1"/>
  <c r="O77" i="6" s="1"/>
  <c r="O76" i="6" s="1"/>
  <c r="O75" i="6" s="1"/>
  <c r="O74" i="6" s="1"/>
  <c r="O73" i="6" s="1"/>
  <c r="O72" i="6" s="1"/>
  <c r="AW6" i="6"/>
  <c r="AW8" i="6"/>
  <c r="AW10" i="6"/>
  <c r="AW12" i="6"/>
  <c r="AW16" i="6"/>
  <c r="AW21" i="6"/>
  <c r="AW22" i="6"/>
  <c r="AW23" i="6"/>
  <c r="AW24" i="6"/>
  <c r="AW25" i="6"/>
  <c r="AW26" i="6"/>
  <c r="AW27" i="6"/>
  <c r="AW4" i="6"/>
  <c r="AW5" i="6"/>
  <c r="AW7" i="6"/>
  <c r="AW9" i="6"/>
  <c r="AW13" i="6"/>
  <c r="AW11" i="6"/>
  <c r="AW15" i="6"/>
  <c r="AW18" i="6"/>
  <c r="AW20" i="6"/>
  <c r="AU22" i="6"/>
  <c r="AU23" i="6"/>
  <c r="AU24" i="6"/>
  <c r="AU25" i="6"/>
  <c r="AU26" i="6"/>
  <c r="AU27" i="6"/>
  <c r="AU21" i="6"/>
  <c r="AU20" i="6" s="1"/>
  <c r="AU19" i="6" s="1"/>
  <c r="AU18" i="6" s="1"/>
  <c r="AU17" i="6" s="1"/>
  <c r="AU16" i="6" s="1"/>
  <c r="AU15" i="6" s="1"/>
  <c r="AU14" i="6" s="1"/>
  <c r="AU13" i="6" s="1"/>
  <c r="AU12" i="6" s="1"/>
  <c r="AU11" i="6" s="1"/>
  <c r="AU10" i="6" s="1"/>
  <c r="AU9" i="6" s="1"/>
  <c r="AU8" i="6" s="1"/>
  <c r="AS24" i="6"/>
  <c r="AS25" i="6"/>
  <c r="AS26" i="6"/>
  <c r="AS27" i="6"/>
  <c r="AP27" i="6"/>
  <c r="AP26" i="6" s="1"/>
  <c r="AP25" i="6" s="1"/>
  <c r="AP24" i="6" s="1"/>
  <c r="AP23" i="6" s="1"/>
  <c r="AP22" i="6" s="1"/>
  <c r="AP21" i="6" s="1"/>
  <c r="AL27" i="6"/>
  <c r="AL26" i="6" s="1"/>
  <c r="AL25" i="6" s="1"/>
  <c r="AL24" i="6" s="1"/>
  <c r="AL23" i="6" s="1"/>
  <c r="AL22" i="6" s="1"/>
  <c r="AL21" i="6" s="1"/>
  <c r="AL20" i="6" s="1"/>
  <c r="AL19" i="6" s="1"/>
  <c r="AL18" i="6" s="1"/>
  <c r="AL17" i="6" s="1"/>
  <c r="AL16" i="6" s="1"/>
  <c r="AL15" i="6" s="1"/>
  <c r="AL14" i="6" s="1"/>
  <c r="AL13" i="6" s="1"/>
  <c r="AL12" i="6" s="1"/>
  <c r="AL11" i="6" s="1"/>
  <c r="AL10" i="6" s="1"/>
  <c r="AL9" i="6" s="1"/>
  <c r="AL8" i="6" s="1"/>
  <c r="AL7" i="6" s="1"/>
  <c r="AL6" i="6" s="1"/>
  <c r="AL5" i="6" s="1"/>
  <c r="AL4" i="6" s="1"/>
  <c r="F226" i="1" s="1"/>
  <c r="AH26" i="6"/>
  <c r="AH25" i="6" s="1"/>
  <c r="AH24" i="6" s="1"/>
  <c r="AH23" i="6" s="1"/>
  <c r="AH22" i="6" s="1"/>
  <c r="AH21" i="6" s="1"/>
  <c r="AH20" i="6" s="1"/>
  <c r="AH19" i="6" s="1"/>
  <c r="AH18" i="6" s="1"/>
  <c r="AH17" i="6" s="1"/>
  <c r="AH16" i="6" s="1"/>
  <c r="AH15" i="6" s="1"/>
  <c r="AH14" i="6" s="1"/>
  <c r="AH13" i="6" s="1"/>
  <c r="AH12" i="6" s="1"/>
  <c r="AH11" i="6" s="1"/>
  <c r="AH10" i="6" s="1"/>
  <c r="AH9" i="6" s="1"/>
  <c r="AH8" i="6" s="1"/>
  <c r="AH7" i="6" s="1"/>
  <c r="AH6" i="6" s="1"/>
  <c r="AH5" i="6" s="1"/>
  <c r="AH4" i="6" s="1"/>
  <c r="F177" i="1" s="1"/>
  <c r="AH27" i="6"/>
  <c r="AF27" i="6"/>
  <c r="AF26" i="6" s="1"/>
  <c r="AF25" i="6" s="1"/>
  <c r="AF24" i="6" s="1"/>
  <c r="AF23" i="6" s="1"/>
  <c r="AF22" i="6" s="1"/>
  <c r="AF21" i="6" s="1"/>
  <c r="AF20" i="6" s="1"/>
  <c r="AF19" i="6" s="1"/>
  <c r="AF18" i="6" s="1"/>
  <c r="AF17" i="6" s="1"/>
  <c r="AF16" i="6" s="1"/>
  <c r="AF15" i="6" s="1"/>
  <c r="AF14" i="6" s="1"/>
  <c r="AF13" i="6" s="1"/>
  <c r="AF12" i="6" s="1"/>
  <c r="AF11" i="6" s="1"/>
  <c r="AF10" i="6" s="1"/>
  <c r="AF9" i="6" s="1"/>
  <c r="AF8" i="6" s="1"/>
  <c r="AF7" i="6" s="1"/>
  <c r="AF6" i="6" s="1"/>
  <c r="AF5" i="6" s="1"/>
  <c r="AF4" i="6" s="1"/>
  <c r="F175" i="1" s="1"/>
  <c r="AD27" i="6"/>
  <c r="Z27" i="6"/>
  <c r="Z26" i="6" s="1"/>
  <c r="Z25" i="6" s="1"/>
  <c r="Z24" i="6" s="1"/>
  <c r="U27" i="6"/>
  <c r="U26" i="6" s="1"/>
  <c r="U25" i="6" s="1"/>
  <c r="U24" i="6" s="1"/>
  <c r="U23" i="6" s="1"/>
  <c r="U22" i="6" s="1"/>
  <c r="U21" i="6" s="1"/>
  <c r="U20" i="6" s="1"/>
  <c r="U19" i="6" s="1"/>
  <c r="U18" i="6" s="1"/>
  <c r="U17" i="6" s="1"/>
  <c r="U16" i="6" s="1"/>
  <c r="U15" i="6" s="1"/>
  <c r="U14" i="6" s="1"/>
  <c r="U13" i="6" s="1"/>
  <c r="U12" i="6" s="1"/>
  <c r="U11" i="6" s="1"/>
  <c r="U10" i="6" s="1"/>
  <c r="U9" i="6" s="1"/>
  <c r="U8" i="6" s="1"/>
  <c r="U7" i="6" s="1"/>
  <c r="U6" i="6" s="1"/>
  <c r="U5" i="6" s="1"/>
  <c r="U4" i="6" s="1"/>
  <c r="F70" i="1" s="1"/>
  <c r="R27" i="6"/>
  <c r="R26" i="6" s="1"/>
  <c r="R25" i="6" s="1"/>
  <c r="R24" i="6" s="1"/>
  <c r="R23" i="6" s="1"/>
  <c r="R22" i="6" s="1"/>
  <c r="R21" i="6" s="1"/>
  <c r="R20" i="6" s="1"/>
  <c r="R19" i="6" s="1"/>
  <c r="R18" i="6" s="1"/>
  <c r="R17" i="6" s="1"/>
  <c r="R16" i="6" s="1"/>
  <c r="R15" i="6" s="1"/>
  <c r="R14" i="6" s="1"/>
  <c r="R13" i="6" s="1"/>
  <c r="R12" i="6" s="1"/>
  <c r="R11" i="6" s="1"/>
  <c r="R10" i="6" s="1"/>
  <c r="R9" i="6" s="1"/>
  <c r="R8" i="6" s="1"/>
  <c r="R7" i="6" s="1"/>
  <c r="R6" i="6" s="1"/>
  <c r="R5" i="6" s="1"/>
  <c r="R4" i="6" s="1"/>
  <c r="F38" i="1" s="1"/>
  <c r="O27" i="6"/>
  <c r="O26" i="6" s="1"/>
  <c r="O25" i="6" s="1"/>
  <c r="O24" i="6" s="1"/>
  <c r="O23" i="6" s="1"/>
  <c r="O22" i="6" s="1"/>
  <c r="O21" i="6" s="1"/>
  <c r="O20" i="6" s="1"/>
  <c r="O19" i="6" s="1"/>
  <c r="O18" i="6" s="1"/>
  <c r="O17" i="6" s="1"/>
  <c r="O16" i="6" s="1"/>
  <c r="O15" i="6" s="1"/>
  <c r="O14" i="6" s="1"/>
  <c r="O13" i="6" s="1"/>
  <c r="O12" i="6" s="1"/>
  <c r="O11" i="6" s="1"/>
  <c r="O10" i="6" s="1"/>
  <c r="O9" i="6" s="1"/>
  <c r="O8" i="6" s="1"/>
  <c r="AM264" i="5"/>
  <c r="AM263" i="5"/>
  <c r="AM262" i="5" s="1"/>
  <c r="AM261" i="5" s="1"/>
  <c r="AM260" i="5" s="1"/>
  <c r="AM259" i="5" s="1"/>
  <c r="AM258" i="5" s="1"/>
  <c r="AM257" i="5" s="1"/>
  <c r="AM256" i="5" s="1"/>
  <c r="AM255" i="5" s="1"/>
  <c r="AM254" i="5" s="1"/>
  <c r="AM253" i="5" s="1"/>
  <c r="AM252" i="5" s="1"/>
  <c r="AM251" i="5" s="1"/>
  <c r="AM250" i="5" s="1"/>
  <c r="AM249" i="5" s="1"/>
  <c r="AM248" i="5" s="1"/>
  <c r="AM247" i="5" s="1"/>
  <c r="AM246" i="5" s="1"/>
  <c r="AM245" i="5" s="1"/>
  <c r="AM244" i="5" s="1"/>
  <c r="AM243" i="5" s="1"/>
  <c r="AM242" i="5" s="1"/>
  <c r="AM241" i="5" s="1"/>
  <c r="AM240" i="5" s="1"/>
  <c r="AM239" i="5" s="1"/>
  <c r="AE264" i="5"/>
  <c r="AE263" i="5" s="1"/>
  <c r="AE262" i="5" s="1"/>
  <c r="AE261" i="5" s="1"/>
  <c r="AE260" i="5" s="1"/>
  <c r="AE259" i="5" s="1"/>
  <c r="AE258" i="5" s="1"/>
  <c r="AE257" i="5" s="1"/>
  <c r="AE256" i="5" s="1"/>
  <c r="AE255" i="5" s="1"/>
  <c r="AE254" i="5" s="1"/>
  <c r="AE253" i="5" s="1"/>
  <c r="AE252" i="5" s="1"/>
  <c r="AE251" i="5" s="1"/>
  <c r="AE250" i="5" s="1"/>
  <c r="AE249" i="5" s="1"/>
  <c r="AE248" i="5" s="1"/>
  <c r="AE247" i="5" s="1"/>
  <c r="AE246" i="5" s="1"/>
  <c r="AE245" i="5" s="1"/>
  <c r="AE244" i="5" s="1"/>
  <c r="AE243" i="5" s="1"/>
  <c r="AE242" i="5" s="1"/>
  <c r="AE241" i="5" s="1"/>
  <c r="AE240" i="5" s="1"/>
  <c r="AE239" i="5" s="1"/>
  <c r="W264" i="5"/>
  <c r="W263" i="5" s="1"/>
  <c r="W262" i="5" s="1"/>
  <c r="W261" i="5" s="1"/>
  <c r="W260" i="5" s="1"/>
  <c r="W259" i="5" s="1"/>
  <c r="W258" i="5" s="1"/>
  <c r="W257" i="5" s="1"/>
  <c r="W256" i="5" s="1"/>
  <c r="W255" i="5" s="1"/>
  <c r="W254" i="5" s="1"/>
  <c r="W253" i="5" s="1"/>
  <c r="W252" i="5" s="1"/>
  <c r="W251" i="5" s="1"/>
  <c r="W250" i="5" s="1"/>
  <c r="W249" i="5" s="1"/>
  <c r="W248" i="5" s="1"/>
  <c r="W247" i="5" s="1"/>
  <c r="W246" i="5" s="1"/>
  <c r="W245" i="5" s="1"/>
  <c r="W244" i="5" s="1"/>
  <c r="W243" i="5" s="1"/>
  <c r="W242" i="5" s="1"/>
  <c r="W241" i="5" s="1"/>
  <c r="W240" i="5" s="1"/>
  <c r="W239" i="5" s="1"/>
  <c r="AL234" i="5"/>
  <c r="AL233" i="5" s="1"/>
  <c r="AL232" i="5" s="1"/>
  <c r="AL231" i="5" s="1"/>
  <c r="AL230" i="5" s="1"/>
  <c r="AL229" i="5" s="1"/>
  <c r="AL228" i="5" s="1"/>
  <c r="AL227" i="5" s="1"/>
  <c r="AL226" i="5" s="1"/>
  <c r="AL225" i="5" s="1"/>
  <c r="AL224" i="5" s="1"/>
  <c r="AL223" i="5" s="1"/>
  <c r="AL222" i="5" s="1"/>
  <c r="AL221" i="5" s="1"/>
  <c r="AL220" i="5" s="1"/>
  <c r="AL219" i="5" s="1"/>
  <c r="AL218" i="5" s="1"/>
  <c r="AL217" i="5" s="1"/>
  <c r="AL216" i="5" s="1"/>
  <c r="AL215" i="5" s="1"/>
  <c r="AL214" i="5" s="1"/>
  <c r="AL213" i="5" s="1"/>
  <c r="AL212" i="5" s="1"/>
  <c r="AL211" i="5" s="1"/>
  <c r="AL210" i="5" s="1"/>
  <c r="AL209" i="5" s="1"/>
  <c r="F207" i="2" s="1"/>
  <c r="V234" i="5"/>
  <c r="V233" i="5" s="1"/>
  <c r="V232" i="5" s="1"/>
  <c r="V231" i="5" s="1"/>
  <c r="V230" i="5" s="1"/>
  <c r="V229" i="5" s="1"/>
  <c r="V228" i="5" s="1"/>
  <c r="V227" i="5" s="1"/>
  <c r="V226" i="5" s="1"/>
  <c r="V225" i="5" s="1"/>
  <c r="V224" i="5" s="1"/>
  <c r="V223" i="5" s="1"/>
  <c r="V222" i="5" s="1"/>
  <c r="V221" i="5" s="1"/>
  <c r="V220" i="5" s="1"/>
  <c r="V219" i="5" s="1"/>
  <c r="V218" i="5" s="1"/>
  <c r="V217" i="5" s="1"/>
  <c r="V216" i="5" s="1"/>
  <c r="V215" i="5" s="1"/>
  <c r="V214" i="5" s="1"/>
  <c r="V213" i="5" s="1"/>
  <c r="V212" i="5" s="1"/>
  <c r="V211" i="5" s="1"/>
  <c r="V210" i="5" s="1"/>
  <c r="V209" i="5" s="1"/>
  <c r="F59" i="2" s="1"/>
  <c r="S234" i="5"/>
  <c r="S233" i="5" s="1"/>
  <c r="S232" i="5" s="1"/>
  <c r="S231" i="5" s="1"/>
  <c r="S230" i="5" s="1"/>
  <c r="S229" i="5" s="1"/>
  <c r="S228" i="5" s="1"/>
  <c r="S227" i="5" s="1"/>
  <c r="S226" i="5" s="1"/>
  <c r="S225" i="5" s="1"/>
  <c r="S224" i="5" s="1"/>
  <c r="S223" i="5" s="1"/>
  <c r="S222" i="5" s="1"/>
  <c r="S221" i="5" s="1"/>
  <c r="S220" i="5" s="1"/>
  <c r="S219" i="5" s="1"/>
  <c r="S218" i="5" s="1"/>
  <c r="S217" i="5" s="1"/>
  <c r="S216" i="5" s="1"/>
  <c r="S215" i="5" s="1"/>
  <c r="S214" i="5" s="1"/>
  <c r="S213" i="5" s="1"/>
  <c r="S212" i="5" s="1"/>
  <c r="S211" i="5" s="1"/>
  <c r="S210" i="5" s="1"/>
  <c r="S209" i="5" s="1"/>
  <c r="F35" i="2" s="1"/>
  <c r="N234" i="5"/>
  <c r="N233" i="5" s="1"/>
  <c r="N232" i="5" s="1"/>
  <c r="N231" i="5" s="1"/>
  <c r="N230" i="5" s="1"/>
  <c r="N229" i="5" s="1"/>
  <c r="N228" i="5" s="1"/>
  <c r="N227" i="5" s="1"/>
  <c r="N226" i="5" s="1"/>
  <c r="N225" i="5" s="1"/>
  <c r="N224" i="5" s="1"/>
  <c r="N223" i="5" s="1"/>
  <c r="N222" i="5" s="1"/>
  <c r="N221" i="5" s="1"/>
  <c r="N220" i="5" s="1"/>
  <c r="N219" i="5" s="1"/>
  <c r="N218" i="5" s="1"/>
  <c r="N217" i="5" s="1"/>
  <c r="N216" i="5" s="1"/>
  <c r="N215" i="5" s="1"/>
  <c r="N214" i="5" s="1"/>
  <c r="N213" i="5" s="1"/>
  <c r="N212" i="5" s="1"/>
  <c r="N211" i="5" s="1"/>
  <c r="N210" i="5" s="1"/>
  <c r="N209" i="5" s="1"/>
  <c r="F8" i="2" s="1"/>
  <c r="AI204" i="5"/>
  <c r="AI203" i="5" s="1"/>
  <c r="AI202" i="5" s="1"/>
  <c r="AI201" i="5" s="1"/>
  <c r="AI200" i="5" s="1"/>
  <c r="AI199" i="5" s="1"/>
  <c r="AI198" i="5" s="1"/>
  <c r="AI197" i="5" s="1"/>
  <c r="AI196" i="5" s="1"/>
  <c r="AI195" i="5" s="1"/>
  <c r="AI194" i="5" s="1"/>
  <c r="AI193" i="5" s="1"/>
  <c r="AI192" i="5" s="1"/>
  <c r="AI191" i="5" s="1"/>
  <c r="AI190" i="5" s="1"/>
  <c r="AI189" i="5" s="1"/>
  <c r="AI188" i="5" s="1"/>
  <c r="AI187" i="5" s="1"/>
  <c r="AI186" i="5" s="1"/>
  <c r="AI185" i="5" s="1"/>
  <c r="AI184" i="5" s="1"/>
  <c r="AI183" i="5" s="1"/>
  <c r="AI182" i="5" s="1"/>
  <c r="AI181" i="5" s="1"/>
  <c r="AI180" i="5" s="1"/>
  <c r="AI179" i="5" s="1"/>
  <c r="AE203" i="5"/>
  <c r="AE202" i="5" s="1"/>
  <c r="AE201" i="5" s="1"/>
  <c r="AE200" i="5" s="1"/>
  <c r="AE199" i="5" s="1"/>
  <c r="AE198" i="5" s="1"/>
  <c r="AE197" i="5" s="1"/>
  <c r="AE196" i="5" s="1"/>
  <c r="AE195" i="5" s="1"/>
  <c r="AE194" i="5" s="1"/>
  <c r="AE193" i="5" s="1"/>
  <c r="AE192" i="5" s="1"/>
  <c r="AE191" i="5" s="1"/>
  <c r="AE190" i="5" s="1"/>
  <c r="AE189" i="5" s="1"/>
  <c r="AE188" i="5" s="1"/>
  <c r="AE187" i="5" s="1"/>
  <c r="AE186" i="5" s="1"/>
  <c r="AE185" i="5" s="1"/>
  <c r="AE184" i="5" s="1"/>
  <c r="AE183" i="5" s="1"/>
  <c r="AE182" i="5" s="1"/>
  <c r="AE181" i="5" s="1"/>
  <c r="AE180" i="5" s="1"/>
  <c r="AE179" i="5" s="1"/>
  <c r="AE204" i="5"/>
  <c r="W204" i="5"/>
  <c r="W203" i="5" s="1"/>
  <c r="W202" i="5" s="1"/>
  <c r="W201" i="5" s="1"/>
  <c r="W200" i="5" s="1"/>
  <c r="W199" i="5" s="1"/>
  <c r="W198" i="5" s="1"/>
  <c r="W197" i="5" s="1"/>
  <c r="W196" i="5" s="1"/>
  <c r="W195" i="5" s="1"/>
  <c r="W194" i="5" s="1"/>
  <c r="W193" i="5" s="1"/>
  <c r="W192" i="5" s="1"/>
  <c r="W191" i="5" s="1"/>
  <c r="W190" i="5" s="1"/>
  <c r="W189" i="5" s="1"/>
  <c r="W188" i="5" s="1"/>
  <c r="W187" i="5" s="1"/>
  <c r="W186" i="5" s="1"/>
  <c r="W185" i="5" s="1"/>
  <c r="W184" i="5" s="1"/>
  <c r="W183" i="5" s="1"/>
  <c r="W182" i="5" s="1"/>
  <c r="W181" i="5" s="1"/>
  <c r="W180" i="5" s="1"/>
  <c r="W179" i="5" s="1"/>
  <c r="AQ149" i="5"/>
  <c r="F240" i="2" s="1"/>
  <c r="AQ151" i="5"/>
  <c r="AQ153" i="5"/>
  <c r="AQ155" i="5"/>
  <c r="AQ157" i="5"/>
  <c r="AQ159" i="5"/>
  <c r="AL174" i="5"/>
  <c r="AL173" i="5" s="1"/>
  <c r="AL172" i="5" s="1"/>
  <c r="AL171" i="5" s="1"/>
  <c r="AL170" i="5" s="1"/>
  <c r="AL169" i="5" s="1"/>
  <c r="AL168" i="5" s="1"/>
  <c r="AL167" i="5" s="1"/>
  <c r="AL166" i="5" s="1"/>
  <c r="AL165" i="5" s="1"/>
  <c r="AL164" i="5" s="1"/>
  <c r="AL163" i="5" s="1"/>
  <c r="AL162" i="5" s="1"/>
  <c r="AL161" i="5" s="1"/>
  <c r="AL160" i="5" s="1"/>
  <c r="AL159" i="5" s="1"/>
  <c r="AL158" i="5" s="1"/>
  <c r="AL157" i="5" s="1"/>
  <c r="AL156" i="5" s="1"/>
  <c r="AL155" i="5" s="1"/>
  <c r="AL154" i="5" s="1"/>
  <c r="AL153" i="5" s="1"/>
  <c r="AL152" i="5" s="1"/>
  <c r="AL151" i="5" s="1"/>
  <c r="AL150" i="5" s="1"/>
  <c r="AL149" i="5" s="1"/>
  <c r="F213" i="2" s="1"/>
  <c r="Z174" i="5"/>
  <c r="Z173" i="5" s="1"/>
  <c r="Z172" i="5" s="1"/>
  <c r="Z171" i="5" s="1"/>
  <c r="Z170" i="5" s="1"/>
  <c r="Z169" i="5" s="1"/>
  <c r="Z168" i="5" s="1"/>
  <c r="Z167" i="5" s="1"/>
  <c r="Z166" i="5" s="1"/>
  <c r="Z165" i="5" s="1"/>
  <c r="Z164" i="5" s="1"/>
  <c r="Z163" i="5" s="1"/>
  <c r="Z162" i="5" s="1"/>
  <c r="Z161" i="5" s="1"/>
  <c r="Z160" i="5" s="1"/>
  <c r="Z159" i="5" s="1"/>
  <c r="Z158" i="5" s="1"/>
  <c r="Z157" i="5" s="1"/>
  <c r="Z156" i="5" s="1"/>
  <c r="Z155" i="5" s="1"/>
  <c r="Z154" i="5" s="1"/>
  <c r="Z153" i="5" s="1"/>
  <c r="Z152" i="5" s="1"/>
  <c r="Z151" i="5" s="1"/>
  <c r="Z150" i="5" s="1"/>
  <c r="Z149" i="5" s="1"/>
  <c r="F113" i="2" s="1"/>
  <c r="V174" i="5"/>
  <c r="V173" i="5" s="1"/>
  <c r="V172" i="5" s="1"/>
  <c r="V171" i="5" s="1"/>
  <c r="V170" i="5" s="1"/>
  <c r="V169" i="5" s="1"/>
  <c r="V168" i="5" s="1"/>
  <c r="V167" i="5" s="1"/>
  <c r="V166" i="5" s="1"/>
  <c r="V165" i="5" s="1"/>
  <c r="V164" i="5" s="1"/>
  <c r="V163" i="5" s="1"/>
  <c r="V162" i="5" s="1"/>
  <c r="V161" i="5" s="1"/>
  <c r="V160" i="5" s="1"/>
  <c r="V159" i="5" s="1"/>
  <c r="V158" i="5" s="1"/>
  <c r="V157" i="5" s="1"/>
  <c r="V156" i="5" s="1"/>
  <c r="V155" i="5" s="1"/>
  <c r="V154" i="5" s="1"/>
  <c r="V153" i="5" s="1"/>
  <c r="V152" i="5" s="1"/>
  <c r="V151" i="5" s="1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32" i="5"/>
  <c r="AN131" i="5" s="1"/>
  <c r="AN130" i="5" s="1"/>
  <c r="AN129" i="5" s="1"/>
  <c r="AN128" i="5" s="1"/>
  <c r="AN127" i="5" s="1"/>
  <c r="AN126" i="5" s="1"/>
  <c r="AN125" i="5" s="1"/>
  <c r="AN124" i="5" s="1"/>
  <c r="AN123" i="5" s="1"/>
  <c r="AN122" i="5" s="1"/>
  <c r="AN121" i="5" s="1"/>
  <c r="AN120" i="5" s="1"/>
  <c r="AN119" i="5" s="1"/>
  <c r="AN89" i="5"/>
  <c r="F221" i="2" s="1"/>
  <c r="AN133" i="5"/>
  <c r="AN134" i="5"/>
  <c r="AN135" i="5"/>
  <c r="AN136" i="5"/>
  <c r="AN137" i="5"/>
  <c r="AN138" i="5"/>
  <c r="AN140" i="5"/>
  <c r="AN139" i="5" s="1"/>
  <c r="AN141" i="5"/>
  <c r="AN142" i="5"/>
  <c r="AL251" i="6"/>
  <c r="AL250" i="6" s="1"/>
  <c r="AL249" i="6" s="1"/>
  <c r="AL248" i="6" s="1"/>
  <c r="AL247" i="6" s="1"/>
  <c r="AL246" i="6" s="1"/>
  <c r="AL245" i="6" s="1"/>
  <c r="AL244" i="6" s="1"/>
  <c r="AL243" i="6" s="1"/>
  <c r="AL242" i="6" s="1"/>
  <c r="AL241" i="6" s="1"/>
  <c r="AL240" i="6" s="1"/>
  <c r="AL239" i="6" s="1"/>
  <c r="X251" i="6"/>
  <c r="X250" i="6" s="1"/>
  <c r="X249" i="6" s="1"/>
  <c r="X248" i="6" s="1"/>
  <c r="X247" i="6" s="1"/>
  <c r="X246" i="6" s="1"/>
  <c r="X245" i="6" s="1"/>
  <c r="X244" i="6" s="1"/>
  <c r="X243" i="6" s="1"/>
  <c r="X242" i="6" s="1"/>
  <c r="X241" i="6" s="1"/>
  <c r="X240" i="6" s="1"/>
  <c r="X239" i="6" s="1"/>
  <c r="AJ234" i="6"/>
  <c r="AJ233" i="6" s="1"/>
  <c r="AJ232" i="6" s="1"/>
  <c r="AJ231" i="6" s="1"/>
  <c r="AJ230" i="6" s="1"/>
  <c r="AJ229" i="6" s="1"/>
  <c r="AJ228" i="6" s="1"/>
  <c r="AJ227" i="6" s="1"/>
  <c r="AJ226" i="6" s="1"/>
  <c r="AJ225" i="6" s="1"/>
  <c r="AJ224" i="6" s="1"/>
  <c r="AJ223" i="6" s="1"/>
  <c r="AJ222" i="6" s="1"/>
  <c r="AJ221" i="6" s="1"/>
  <c r="AJ220" i="6" s="1"/>
  <c r="AJ219" i="6" s="1"/>
  <c r="AJ218" i="6" s="1"/>
  <c r="AJ217" i="6" s="1"/>
  <c r="AJ216" i="6" s="1"/>
  <c r="AJ215" i="6" s="1"/>
  <c r="AJ214" i="6" s="1"/>
  <c r="AJ213" i="6" s="1"/>
  <c r="AJ212" i="6" s="1"/>
  <c r="AJ211" i="6" s="1"/>
  <c r="AJ210" i="6" s="1"/>
  <c r="AJ209" i="6" s="1"/>
  <c r="F204" i="1" s="1"/>
  <c r="X234" i="6"/>
  <c r="X233" i="6" s="1"/>
  <c r="X232" i="6" s="1"/>
  <c r="AV192" i="6"/>
  <c r="AV191" i="6" s="1"/>
  <c r="AV190" i="6" s="1"/>
  <c r="AV189" i="6" s="1"/>
  <c r="AV188" i="6" s="1"/>
  <c r="AV187" i="6" s="1"/>
  <c r="AV186" i="6" s="1"/>
  <c r="AV185" i="6" s="1"/>
  <c r="AV184" i="6" s="1"/>
  <c r="AV183" i="6" s="1"/>
  <c r="AV182" i="6" s="1"/>
  <c r="AV181" i="6" s="1"/>
  <c r="AV180" i="6" s="1"/>
  <c r="AV179" i="6" s="1"/>
  <c r="AV203" i="6"/>
  <c r="AV201" i="6"/>
  <c r="AV199" i="6"/>
  <c r="AV197" i="6"/>
  <c r="AV195" i="6"/>
  <c r="AV193" i="6"/>
  <c r="AS179" i="6"/>
  <c r="AS194" i="6"/>
  <c r="AS196" i="6"/>
  <c r="AS198" i="6"/>
  <c r="AS200" i="6"/>
  <c r="AS202" i="6"/>
  <c r="AS204" i="6"/>
  <c r="AO204" i="6"/>
  <c r="AO203" i="6" s="1"/>
  <c r="AO202" i="6" s="1"/>
  <c r="AO201" i="6" s="1"/>
  <c r="AO200" i="6" s="1"/>
  <c r="AO199" i="6" s="1"/>
  <c r="AO198" i="6" s="1"/>
  <c r="Y203" i="6"/>
  <c r="Y202" i="6" s="1"/>
  <c r="Y201" i="6" s="1"/>
  <c r="Y200" i="6" s="1"/>
  <c r="Y199" i="6" s="1"/>
  <c r="V204" i="6"/>
  <c r="V203" i="6" s="1"/>
  <c r="V202" i="6" s="1"/>
  <c r="V201" i="6" s="1"/>
  <c r="V200" i="6" s="1"/>
  <c r="V199" i="6" s="1"/>
  <c r="V198" i="6" s="1"/>
  <c r="V197" i="6" s="1"/>
  <c r="V196" i="6" s="1"/>
  <c r="V195" i="6" s="1"/>
  <c r="V194" i="6" s="1"/>
  <c r="V193" i="6" s="1"/>
  <c r="V192" i="6" s="1"/>
  <c r="V191" i="6" s="1"/>
  <c r="V190" i="6" s="1"/>
  <c r="V189" i="6" s="1"/>
  <c r="V188" i="6" s="1"/>
  <c r="V187" i="6" s="1"/>
  <c r="V186" i="6" s="1"/>
  <c r="V185" i="6" s="1"/>
  <c r="V184" i="6" s="1"/>
  <c r="V183" i="6" s="1"/>
  <c r="V182" i="6" s="1"/>
  <c r="V181" i="6" s="1"/>
  <c r="V180" i="6" s="1"/>
  <c r="V179" i="6" s="1"/>
  <c r="AV163" i="6"/>
  <c r="AV161" i="6"/>
  <c r="AV165" i="6"/>
  <c r="AV168" i="6"/>
  <c r="AV170" i="6"/>
  <c r="AV172" i="6"/>
  <c r="AV164" i="6"/>
  <c r="AV160" i="6"/>
  <c r="AV159" i="6"/>
  <c r="AV169" i="6"/>
  <c r="AV173" i="6"/>
  <c r="AV174" i="6"/>
  <c r="AP173" i="6"/>
  <c r="AP172" i="6" s="1"/>
  <c r="AP171" i="6" s="1"/>
  <c r="AP170" i="6" s="1"/>
  <c r="AP169" i="6" s="1"/>
  <c r="AP174" i="6"/>
  <c r="AN157" i="6"/>
  <c r="AN152" i="6"/>
  <c r="AN155" i="6"/>
  <c r="AN158" i="6"/>
  <c r="AN159" i="6"/>
  <c r="AN160" i="6"/>
  <c r="AN164" i="6"/>
  <c r="AN166" i="6"/>
  <c r="AN168" i="6"/>
  <c r="AN170" i="6"/>
  <c r="AN172" i="6"/>
  <c r="AN149" i="6"/>
  <c r="F237" i="1" s="1"/>
  <c r="AN150" i="6"/>
  <c r="AN162" i="6"/>
  <c r="AN165" i="6"/>
  <c r="AN169" i="6"/>
  <c r="AN171" i="6"/>
  <c r="AN173" i="6"/>
  <c r="AN174" i="6"/>
  <c r="AH173" i="6"/>
  <c r="AH172" i="6" s="1"/>
  <c r="AH171" i="6" s="1"/>
  <c r="AH170" i="6" s="1"/>
  <c r="AH169" i="6" s="1"/>
  <c r="AH168" i="6" s="1"/>
  <c r="AH167" i="6" s="1"/>
  <c r="AH166" i="6" s="1"/>
  <c r="AH165" i="6" s="1"/>
  <c r="AH164" i="6" s="1"/>
  <c r="AH174" i="6"/>
  <c r="T114" i="6"/>
  <c r="T113" i="6" s="1"/>
  <c r="T112" i="6" s="1"/>
  <c r="T111" i="6" s="1"/>
  <c r="T110" i="6" s="1"/>
  <c r="T109" i="6" s="1"/>
  <c r="T108" i="6" s="1"/>
  <c r="T107" i="6" s="1"/>
  <c r="T106" i="6" s="1"/>
  <c r="T105" i="6" s="1"/>
  <c r="T104" i="6" s="1"/>
  <c r="T103" i="6" s="1"/>
  <c r="T102" i="6" s="1"/>
  <c r="T101" i="6" s="1"/>
  <c r="T100" i="6" s="1"/>
  <c r="T99" i="6" s="1"/>
  <c r="T98" i="6" s="1"/>
  <c r="T97" i="6" s="1"/>
  <c r="T96" i="6" s="1"/>
  <c r="T95" i="6" s="1"/>
  <c r="T94" i="6" s="1"/>
  <c r="T93" i="6" s="1"/>
  <c r="T92" i="6" s="1"/>
  <c r="T91" i="6" s="1"/>
  <c r="T90" i="6" s="1"/>
  <c r="T89" i="6" s="1"/>
  <c r="F89" i="1" s="1"/>
  <c r="T144" i="6"/>
  <c r="T143" i="6" s="1"/>
  <c r="T142" i="6" s="1"/>
  <c r="T141" i="6" s="1"/>
  <c r="AW77" i="6"/>
  <c r="AW76" i="6"/>
  <c r="AW84" i="6"/>
  <c r="AW78" i="6"/>
  <c r="AW79" i="6"/>
  <c r="AW83" i="6"/>
  <c r="AW81" i="6"/>
  <c r="AU71" i="6"/>
  <c r="AU70" i="6" s="1"/>
  <c r="AU69" i="6" s="1"/>
  <c r="AU68" i="6" s="1"/>
  <c r="AU67" i="6" s="1"/>
  <c r="AU66" i="6" s="1"/>
  <c r="AU65" i="6" s="1"/>
  <c r="AU64" i="6" s="1"/>
  <c r="AU63" i="6" s="1"/>
  <c r="AU62" i="6" s="1"/>
  <c r="AU61" i="6" s="1"/>
  <c r="AU60" i="6" s="1"/>
  <c r="AU73" i="6"/>
  <c r="AU77" i="6"/>
  <c r="AU80" i="6"/>
  <c r="AU82" i="6"/>
  <c r="AU74" i="6"/>
  <c r="AR84" i="6"/>
  <c r="AR82" i="6"/>
  <c r="AR81" i="6" s="1"/>
  <c r="AR83" i="6"/>
  <c r="AN84" i="6"/>
  <c r="AN83" i="6" s="1"/>
  <c r="AN82" i="6" s="1"/>
  <c r="AN81" i="6" s="1"/>
  <c r="AN80" i="6" s="1"/>
  <c r="AN79" i="6" s="1"/>
  <c r="AN78" i="6" s="1"/>
  <c r="AN77" i="6" s="1"/>
  <c r="AN76" i="6" s="1"/>
  <c r="AN75" i="6" s="1"/>
  <c r="AN74" i="6" s="1"/>
  <c r="AN73" i="6" s="1"/>
  <c r="AN72" i="6" s="1"/>
  <c r="AN71" i="6" s="1"/>
  <c r="AN70" i="6" s="1"/>
  <c r="AN69" i="6" s="1"/>
  <c r="AN68" i="6" s="1"/>
  <c r="AN67" i="6" s="1"/>
  <c r="AN66" i="6" s="1"/>
  <c r="AN65" i="6" s="1"/>
  <c r="AN64" i="6" s="1"/>
  <c r="AN63" i="6" s="1"/>
  <c r="AN62" i="6" s="1"/>
  <c r="AN61" i="6" s="1"/>
  <c r="AN60" i="6" s="1"/>
  <c r="F240" i="1" s="1"/>
  <c r="AK82" i="6"/>
  <c r="AK81" i="6" s="1"/>
  <c r="AK80" i="6" s="1"/>
  <c r="AK79" i="6" s="1"/>
  <c r="AK78" i="6" s="1"/>
  <c r="AK77" i="6" s="1"/>
  <c r="AK76" i="6" s="1"/>
  <c r="AK75" i="6" s="1"/>
  <c r="AK74" i="6" s="1"/>
  <c r="AK73" i="6" s="1"/>
  <c r="AK72" i="6" s="1"/>
  <c r="AK71" i="6" s="1"/>
  <c r="AK70" i="6" s="1"/>
  <c r="AK69" i="6" s="1"/>
  <c r="AK68" i="6" s="1"/>
  <c r="AK67" i="6" s="1"/>
  <c r="AK66" i="6" s="1"/>
  <c r="AK65" i="6" s="1"/>
  <c r="AK64" i="6" s="1"/>
  <c r="AK63" i="6" s="1"/>
  <c r="AK62" i="6" s="1"/>
  <c r="AK61" i="6" s="1"/>
  <c r="AK60" i="6" s="1"/>
  <c r="AS22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21" i="6"/>
  <c r="AJ91" i="6"/>
  <c r="AJ93" i="6"/>
  <c r="AJ95" i="6"/>
  <c r="AJ97" i="6"/>
  <c r="AJ101" i="6"/>
  <c r="AJ103" i="6"/>
  <c r="AE110" i="6"/>
  <c r="AE105" i="6"/>
  <c r="AE101" i="6"/>
  <c r="AE89" i="6"/>
  <c r="F167" i="1" s="1"/>
  <c r="AQ105" i="6"/>
  <c r="AQ101" i="6"/>
  <c r="AQ98" i="6"/>
  <c r="AQ96" i="6"/>
  <c r="AQ94" i="6"/>
  <c r="AQ92" i="6"/>
  <c r="AQ90" i="6"/>
  <c r="AQ89" i="6"/>
  <c r="F271" i="1" s="1"/>
  <c r="AJ110" i="6"/>
  <c r="AJ108" i="6"/>
  <c r="AJ106" i="6"/>
  <c r="AJ102" i="6"/>
  <c r="AJ89" i="6"/>
  <c r="F217" i="1" s="1"/>
  <c r="S250" i="6"/>
  <c r="S249" i="6" s="1"/>
  <c r="S248" i="6" s="1"/>
  <c r="S247" i="6" s="1"/>
  <c r="S246" i="6" s="1"/>
  <c r="S245" i="6" s="1"/>
  <c r="S244" i="6" s="1"/>
  <c r="S243" i="6" s="1"/>
  <c r="S242" i="6" s="1"/>
  <c r="S241" i="6" s="1"/>
  <c r="S240" i="6" s="1"/>
  <c r="S239" i="6" s="1"/>
  <c r="AJ94" i="6"/>
  <c r="AJ98" i="6"/>
  <c r="AQ106" i="6"/>
  <c r="AT151" i="5"/>
  <c r="AT155" i="5"/>
  <c r="AT159" i="5"/>
  <c r="AG132" i="5"/>
  <c r="AG131" i="5" s="1"/>
  <c r="AG130" i="5" s="1"/>
  <c r="AG129" i="5" s="1"/>
  <c r="AG128" i="5" s="1"/>
  <c r="AG127" i="5" s="1"/>
  <c r="AG126" i="5" s="1"/>
  <c r="AG125" i="5" s="1"/>
  <c r="AG124" i="5" s="1"/>
  <c r="AG123" i="5" s="1"/>
  <c r="AG122" i="5" s="1"/>
  <c r="AG121" i="5" s="1"/>
  <c r="AG120" i="5" s="1"/>
  <c r="AG119" i="5" s="1"/>
  <c r="Y105" i="5"/>
  <c r="Y101" i="5"/>
  <c r="Y97" i="5"/>
  <c r="Y93" i="5"/>
  <c r="AE105" i="5"/>
  <c r="AE97" i="5"/>
  <c r="AE93" i="5"/>
  <c r="AG107" i="5"/>
  <c r="AG103" i="5"/>
  <c r="AG99" i="5"/>
  <c r="AG95" i="5"/>
  <c r="AG91" i="5"/>
  <c r="AG89" i="5"/>
  <c r="F170" i="2" s="1"/>
  <c r="AK105" i="5"/>
  <c r="AK101" i="5"/>
  <c r="AK97" i="5"/>
  <c r="AK93" i="5"/>
  <c r="AM106" i="5"/>
  <c r="AM102" i="5"/>
  <c r="AM98" i="5"/>
  <c r="AM90" i="5"/>
  <c r="AR234" i="5"/>
  <c r="R204" i="6"/>
  <c r="R203" i="6" s="1"/>
  <c r="R202" i="6" s="1"/>
  <c r="R201" i="6" s="1"/>
  <c r="R200" i="6" s="1"/>
  <c r="R199" i="6" s="1"/>
  <c r="R198" i="6" s="1"/>
  <c r="R197" i="6" s="1"/>
  <c r="R196" i="6" s="1"/>
  <c r="R195" i="6" s="1"/>
  <c r="R194" i="6" s="1"/>
  <c r="R193" i="6" s="1"/>
  <c r="R192" i="6" s="1"/>
  <c r="R191" i="6" s="1"/>
  <c r="R190" i="6" s="1"/>
  <c r="R189" i="6" s="1"/>
  <c r="R188" i="6" s="1"/>
  <c r="R187" i="6" s="1"/>
  <c r="R186" i="6" s="1"/>
  <c r="R185" i="6" s="1"/>
  <c r="R184" i="6" s="1"/>
  <c r="R183" i="6" s="1"/>
  <c r="R182" i="6" s="1"/>
  <c r="R181" i="6" s="1"/>
  <c r="R180" i="6" s="1"/>
  <c r="R179" i="6" s="1"/>
  <c r="AW19" i="6"/>
  <c r="AW14" i="6"/>
  <c r="AV204" i="5"/>
  <c r="AV203" i="5" s="1"/>
  <c r="AV202" i="5" s="1"/>
  <c r="AV201" i="5" s="1"/>
  <c r="AV200" i="5" s="1"/>
  <c r="AV199" i="5" s="1"/>
  <c r="AV198" i="5" s="1"/>
  <c r="AV197" i="5" s="1"/>
  <c r="AV196" i="5" s="1"/>
  <c r="AV195" i="5" s="1"/>
  <c r="AV194" i="5" s="1"/>
  <c r="AT204" i="5"/>
  <c r="S204" i="5"/>
  <c r="AT202" i="5"/>
  <c r="AT200" i="5"/>
  <c r="AT198" i="5"/>
  <c r="AT196" i="5"/>
  <c r="AT194" i="5"/>
  <c r="AI174" i="5"/>
  <c r="AI173" i="5" s="1"/>
  <c r="AI172" i="5" s="1"/>
  <c r="AI171" i="5" s="1"/>
  <c r="AI170" i="5" s="1"/>
  <c r="AI169" i="5" s="1"/>
  <c r="AI168" i="5" s="1"/>
  <c r="AI167" i="5" s="1"/>
  <c r="AI166" i="5" s="1"/>
  <c r="AI165" i="5" s="1"/>
  <c r="AI164" i="5" s="1"/>
  <c r="AI163" i="5" s="1"/>
  <c r="AI162" i="5" s="1"/>
  <c r="S174" i="5"/>
  <c r="AT160" i="5"/>
  <c r="AT152" i="5"/>
  <c r="AK140" i="5"/>
  <c r="AK139" i="5" s="1"/>
  <c r="AG140" i="5"/>
  <c r="AG139" i="5" s="1"/>
  <c r="AE140" i="5"/>
  <c r="AE139" i="5" s="1"/>
  <c r="Y140" i="5"/>
  <c r="Y139" i="5" s="1"/>
  <c r="AV114" i="5"/>
  <c r="AV113" i="5" s="1"/>
  <c r="AV112" i="5" s="1"/>
  <c r="AV111" i="5" s="1"/>
  <c r="AV110" i="5" s="1"/>
  <c r="AV109" i="5" s="1"/>
  <c r="AV108" i="5" s="1"/>
  <c r="AV107" i="5" s="1"/>
  <c r="AV106" i="5" s="1"/>
  <c r="AV105" i="5" s="1"/>
  <c r="AV104" i="5" s="1"/>
  <c r="AV103" i="5" s="1"/>
  <c r="AV102" i="5" s="1"/>
  <c r="AV101" i="5" s="1"/>
  <c r="AV100" i="5" s="1"/>
  <c r="AV99" i="5" s="1"/>
  <c r="AV98" i="5" s="1"/>
  <c r="AV97" i="5" s="1"/>
  <c r="AV96" i="5" s="1"/>
  <c r="AV95" i="5" s="1"/>
  <c r="AV94" i="5" s="1"/>
  <c r="AV93" i="5" s="1"/>
  <c r="AV92" i="5" s="1"/>
  <c r="AV91" i="5" s="1"/>
  <c r="AV90" i="5" s="1"/>
  <c r="AV89" i="5" s="1"/>
  <c r="F295" i="2" s="1"/>
  <c r="AT89" i="5"/>
  <c r="F271" i="2" s="1"/>
  <c r="AT108" i="5"/>
  <c r="AT109" i="5"/>
  <c r="AT110" i="5"/>
  <c r="AT111" i="5"/>
  <c r="AT112" i="5"/>
  <c r="AT113" i="5"/>
  <c r="AT114" i="5"/>
  <c r="AT132" i="5"/>
  <c r="AT131" i="5" s="1"/>
  <c r="AT130" i="5" s="1"/>
  <c r="AT129" i="5" s="1"/>
  <c r="AT128" i="5" s="1"/>
  <c r="AT127" i="5" s="1"/>
  <c r="AT126" i="5" s="1"/>
  <c r="AT125" i="5" s="1"/>
  <c r="AT124" i="5" s="1"/>
  <c r="AT123" i="5" s="1"/>
  <c r="AT122" i="5" s="1"/>
  <c r="AT121" i="5" s="1"/>
  <c r="AT120" i="5" s="1"/>
  <c r="AT119" i="5" s="1"/>
  <c r="AS89" i="5"/>
  <c r="F270" i="2" s="1"/>
  <c r="AS132" i="5"/>
  <c r="AS131" i="5" s="1"/>
  <c r="AS130" i="5" s="1"/>
  <c r="AS129" i="5" s="1"/>
  <c r="AS128" i="5" s="1"/>
  <c r="AS127" i="5" s="1"/>
  <c r="AS126" i="5" s="1"/>
  <c r="AS125" i="5" s="1"/>
  <c r="AS124" i="5" s="1"/>
  <c r="AS123" i="5" s="1"/>
  <c r="AS122" i="5" s="1"/>
  <c r="AS121" i="5" s="1"/>
  <c r="AS120" i="5" s="1"/>
  <c r="AS119" i="5" s="1"/>
  <c r="AS133" i="5"/>
  <c r="AS134" i="5"/>
  <c r="AS135" i="5"/>
  <c r="AS136" i="5"/>
  <c r="AS137" i="5"/>
  <c r="AS138" i="5"/>
  <c r="AS141" i="5"/>
  <c r="AS142" i="5"/>
  <c r="AQ132" i="5"/>
  <c r="AQ131" i="5" s="1"/>
  <c r="AQ130" i="5" s="1"/>
  <c r="AQ129" i="5" s="1"/>
  <c r="AQ128" i="5" s="1"/>
  <c r="AQ127" i="5" s="1"/>
  <c r="AQ126" i="5" s="1"/>
  <c r="AQ125" i="5" s="1"/>
  <c r="AQ124" i="5" s="1"/>
  <c r="AQ123" i="5" s="1"/>
  <c r="AQ122" i="5" s="1"/>
  <c r="AQ121" i="5" s="1"/>
  <c r="AQ120" i="5" s="1"/>
  <c r="AQ119" i="5" s="1"/>
  <c r="AQ133" i="5"/>
  <c r="AQ134" i="5"/>
  <c r="AQ136" i="5"/>
  <c r="AQ137" i="5"/>
  <c r="AQ138" i="5"/>
  <c r="AQ142" i="5"/>
  <c r="AW4" i="5"/>
  <c r="AW7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O27" i="5"/>
  <c r="AO26" i="5" s="1"/>
  <c r="AO25" i="5" s="1"/>
  <c r="AO24" i="5" s="1"/>
  <c r="AO23" i="5" s="1"/>
  <c r="AO22" i="5" s="1"/>
  <c r="AO21" i="5" s="1"/>
  <c r="AO20" i="5" s="1"/>
  <c r="AO19" i="5" s="1"/>
  <c r="AO18" i="5" s="1"/>
  <c r="AO17" i="5" s="1"/>
  <c r="AO16" i="5" s="1"/>
  <c r="AO15" i="5" s="1"/>
  <c r="AO14" i="5" s="1"/>
  <c r="AO13" i="5" s="1"/>
  <c r="AO12" i="5" s="1"/>
  <c r="AO11" i="5" s="1"/>
  <c r="AO10" i="5" s="1"/>
  <c r="AO9" i="5" s="1"/>
  <c r="AO8" i="5" s="1"/>
  <c r="AO7" i="5" s="1"/>
  <c r="AO6" i="5" s="1"/>
  <c r="AO5" i="5" s="1"/>
  <c r="AO4" i="5" s="1"/>
  <c r="F229" i="2" s="1"/>
  <c r="AG27" i="5"/>
  <c r="AG26" i="5" s="1"/>
  <c r="AG25" i="5" s="1"/>
  <c r="AG24" i="5" s="1"/>
  <c r="AG23" i="5" s="1"/>
  <c r="AG22" i="5" s="1"/>
  <c r="AG21" i="5" s="1"/>
  <c r="AG20" i="5" s="1"/>
  <c r="AG19" i="5" s="1"/>
  <c r="AG18" i="5" s="1"/>
  <c r="AG17" i="5" s="1"/>
  <c r="AG16" i="5" s="1"/>
  <c r="AG15" i="5" s="1"/>
  <c r="AG14" i="5" s="1"/>
  <c r="AG13" i="5" s="1"/>
  <c r="AG12" i="5" s="1"/>
  <c r="AG11" i="5" s="1"/>
  <c r="AG10" i="5" s="1"/>
  <c r="AG9" i="5" s="1"/>
  <c r="AG8" i="5" s="1"/>
  <c r="AG7" i="5" s="1"/>
  <c r="AG6" i="5" s="1"/>
  <c r="AG5" i="5" s="1"/>
  <c r="AG4" i="5" s="1"/>
  <c r="F155" i="2" s="1"/>
  <c r="AV251" i="6"/>
  <c r="AV250" i="6" s="1"/>
  <c r="AV249" i="6" s="1"/>
  <c r="AV248" i="6" s="1"/>
  <c r="AV247" i="6" s="1"/>
  <c r="AV246" i="6" s="1"/>
  <c r="AV245" i="6" s="1"/>
  <c r="AV244" i="6" s="1"/>
  <c r="AV243" i="6" s="1"/>
  <c r="AV242" i="6" s="1"/>
  <c r="AV241" i="6" s="1"/>
  <c r="AV240" i="6" s="1"/>
  <c r="AV239" i="6" s="1"/>
  <c r="AF251" i="6"/>
  <c r="AF250" i="6" s="1"/>
  <c r="AF249" i="6" s="1"/>
  <c r="AF248" i="6" s="1"/>
  <c r="AF247" i="6" s="1"/>
  <c r="AF246" i="6" s="1"/>
  <c r="AF245" i="6" s="1"/>
  <c r="AF244" i="6" s="1"/>
  <c r="AF243" i="6" s="1"/>
  <c r="AF242" i="6" s="1"/>
  <c r="AF241" i="6" s="1"/>
  <c r="AF240" i="6" s="1"/>
  <c r="AF239" i="6" s="1"/>
  <c r="P251" i="6"/>
  <c r="P250" i="6" s="1"/>
  <c r="P249" i="6" s="1"/>
  <c r="P248" i="6" s="1"/>
  <c r="P247" i="6" s="1"/>
  <c r="P246" i="6" s="1"/>
  <c r="P245" i="6" s="1"/>
  <c r="P244" i="6" s="1"/>
  <c r="P243" i="6" s="1"/>
  <c r="P242" i="6" s="1"/>
  <c r="P241" i="6" s="1"/>
  <c r="P240" i="6" s="1"/>
  <c r="P239" i="6" s="1"/>
  <c r="AW209" i="6"/>
  <c r="AW222" i="6"/>
  <c r="AW224" i="6"/>
  <c r="AW227" i="6"/>
  <c r="AW228" i="6"/>
  <c r="AW230" i="6"/>
  <c r="AW232" i="6"/>
  <c r="AW234" i="6"/>
  <c r="AQ230" i="6"/>
  <c r="AQ232" i="6"/>
  <c r="AQ234" i="6"/>
  <c r="AI234" i="6"/>
  <c r="AE234" i="6"/>
  <c r="AN192" i="6"/>
  <c r="AN191" i="6" s="1"/>
  <c r="AN190" i="6" s="1"/>
  <c r="AN189" i="6" s="1"/>
  <c r="AN188" i="6" s="1"/>
  <c r="AN187" i="6" s="1"/>
  <c r="AN186" i="6" s="1"/>
  <c r="AN185" i="6" s="1"/>
  <c r="AN184" i="6" s="1"/>
  <c r="AN183" i="6" s="1"/>
  <c r="AN182" i="6" s="1"/>
  <c r="AN181" i="6" s="1"/>
  <c r="AN180" i="6" s="1"/>
  <c r="AU174" i="6"/>
  <c r="AU170" i="6"/>
  <c r="AT149" i="6"/>
  <c r="F290" i="1" s="1"/>
  <c r="AT163" i="6"/>
  <c r="AT167" i="6"/>
  <c r="AT169" i="6"/>
  <c r="AT171" i="6"/>
  <c r="AT173" i="6"/>
  <c r="AT174" i="6"/>
  <c r="Z174" i="6"/>
  <c r="Z173" i="6" s="1"/>
  <c r="Z172" i="6" s="1"/>
  <c r="Z171" i="6" s="1"/>
  <c r="Z170" i="6" s="1"/>
  <c r="Z169" i="6" s="1"/>
  <c r="Z168" i="6" s="1"/>
  <c r="Z167" i="6" s="1"/>
  <c r="Z144" i="6"/>
  <c r="Z143" i="6" s="1"/>
  <c r="Z142" i="6" s="1"/>
  <c r="Z141" i="6" s="1"/>
  <c r="O110" i="6"/>
  <c r="O111" i="6"/>
  <c r="O113" i="6"/>
  <c r="O114" i="6"/>
  <c r="O144" i="6"/>
  <c r="O143" i="6" s="1"/>
  <c r="O142" i="6" s="1"/>
  <c r="O141" i="6" s="1"/>
  <c r="O103" i="6"/>
  <c r="AA84" i="6"/>
  <c r="AA83" i="6" s="1"/>
  <c r="AA82" i="6" s="1"/>
  <c r="AA81" i="6" s="1"/>
  <c r="AA80" i="6" s="1"/>
  <c r="AA79" i="6" s="1"/>
  <c r="AA78" i="6" s="1"/>
  <c r="AA77" i="6" s="1"/>
  <c r="AA76" i="6" s="1"/>
  <c r="AA75" i="6" s="1"/>
  <c r="AA74" i="6" s="1"/>
  <c r="AA73" i="6" s="1"/>
  <c r="AU107" i="6"/>
  <c r="AU112" i="6"/>
  <c r="AU144" i="6"/>
  <c r="AU143" i="6"/>
  <c r="AU142" i="6" s="1"/>
  <c r="AU141" i="6" s="1"/>
  <c r="AR114" i="6"/>
  <c r="AR113" i="6" s="1"/>
  <c r="AR112" i="6" s="1"/>
  <c r="AR111" i="6" s="1"/>
  <c r="AR110" i="6" s="1"/>
  <c r="AR109" i="6" s="1"/>
  <c r="AR108" i="6" s="1"/>
  <c r="AR107" i="6" s="1"/>
  <c r="AR106" i="6" s="1"/>
  <c r="AR105" i="6" s="1"/>
  <c r="AR104" i="6" s="1"/>
  <c r="AR103" i="6" s="1"/>
  <c r="AR102" i="6" s="1"/>
  <c r="AR101" i="6" s="1"/>
  <c r="AR100" i="6" s="1"/>
  <c r="AR99" i="6" s="1"/>
  <c r="AR98" i="6" s="1"/>
  <c r="AR97" i="6" s="1"/>
  <c r="AR96" i="6" s="1"/>
  <c r="AR95" i="6" s="1"/>
  <c r="AR94" i="6" s="1"/>
  <c r="AR93" i="6" s="1"/>
  <c r="AR92" i="6" s="1"/>
  <c r="AR91" i="6" s="1"/>
  <c r="AR90" i="6" s="1"/>
  <c r="AR89" i="6" s="1"/>
  <c r="F294" i="1" s="1"/>
  <c r="AR144" i="6"/>
  <c r="AR143" i="6"/>
  <c r="AR142" i="6"/>
  <c r="AR141" i="6"/>
  <c r="AO144" i="6"/>
  <c r="AO143" i="6" s="1"/>
  <c r="AO142" i="6" s="1"/>
  <c r="AO141" i="6" s="1"/>
  <c r="AN89" i="6"/>
  <c r="F243" i="1" s="1"/>
  <c r="AN99" i="6"/>
  <c r="AN101" i="6"/>
  <c r="AN103" i="6"/>
  <c r="AN113" i="6"/>
  <c r="AN144" i="6"/>
  <c r="AN143" i="6" s="1"/>
  <c r="AN142" i="6" s="1"/>
  <c r="AN141" i="6" s="1"/>
  <c r="AL144" i="6"/>
  <c r="AL143" i="6" s="1"/>
  <c r="AL142" i="6" s="1"/>
  <c r="AL141" i="6" s="1"/>
  <c r="AK89" i="6"/>
  <c r="F218" i="1" s="1"/>
  <c r="AK90" i="6"/>
  <c r="AK93" i="6"/>
  <c r="AK94" i="6"/>
  <c r="AK97" i="6"/>
  <c r="AK98" i="6"/>
  <c r="AK100" i="6"/>
  <c r="AK106" i="6"/>
  <c r="AK110" i="6"/>
  <c r="AK114" i="6"/>
  <c r="AK144" i="6"/>
  <c r="AK143" i="6" s="1"/>
  <c r="AK142" i="6" s="1"/>
  <c r="AK141" i="6" s="1"/>
  <c r="AG101" i="6"/>
  <c r="AG103" i="6"/>
  <c r="AG114" i="6"/>
  <c r="AG144" i="6"/>
  <c r="AG143" i="6" s="1"/>
  <c r="AG142" i="6" s="1"/>
  <c r="AG141" i="6" s="1"/>
  <c r="AF144" i="6"/>
  <c r="AF143" i="6" s="1"/>
  <c r="AF142" i="6" s="1"/>
  <c r="AF141" i="6" s="1"/>
  <c r="AD110" i="6"/>
  <c r="AD105" i="6"/>
  <c r="AD108" i="6"/>
  <c r="AD113" i="6"/>
  <c r="AD144" i="6"/>
  <c r="AD143" i="6" s="1"/>
  <c r="AD142" i="6" s="1"/>
  <c r="AD141" i="6" s="1"/>
  <c r="Y90" i="6"/>
  <c r="Y94" i="6"/>
  <c r="Y98" i="6"/>
  <c r="Y107" i="6"/>
  <c r="Y113" i="6"/>
  <c r="Y144" i="6"/>
  <c r="Y143" i="6" s="1"/>
  <c r="Y142" i="6" s="1"/>
  <c r="Y141" i="6" s="1"/>
  <c r="X89" i="6"/>
  <c r="F116" i="1" s="1"/>
  <c r="X92" i="6"/>
  <c r="X96" i="6"/>
  <c r="X99" i="6"/>
  <c r="X100" i="6"/>
  <c r="X101" i="6"/>
  <c r="X106" i="6"/>
  <c r="X114" i="6"/>
  <c r="X144" i="6"/>
  <c r="X143" i="6" s="1"/>
  <c r="X142" i="6" s="1"/>
  <c r="X141" i="6" s="1"/>
  <c r="S90" i="6"/>
  <c r="S89" i="6"/>
  <c r="F60" i="1" s="1"/>
  <c r="S94" i="6"/>
  <c r="S98" i="6"/>
  <c r="S102" i="6"/>
  <c r="S103" i="6"/>
  <c r="S105" i="6"/>
  <c r="S108" i="6"/>
  <c r="S111" i="6"/>
  <c r="S112" i="6"/>
  <c r="S113" i="6"/>
  <c r="S144" i="6"/>
  <c r="S143" i="6" s="1"/>
  <c r="S142" i="6" s="1"/>
  <c r="S141" i="6" s="1"/>
  <c r="R89" i="6"/>
  <c r="F59" i="1" s="1"/>
  <c r="R90" i="6"/>
  <c r="R91" i="6"/>
  <c r="R95" i="6"/>
  <c r="R104" i="6"/>
  <c r="R114" i="6"/>
  <c r="R144" i="6"/>
  <c r="R143" i="6" s="1"/>
  <c r="R142" i="6" s="1"/>
  <c r="R141" i="6" s="1"/>
  <c r="N144" i="6"/>
  <c r="N143" i="6" s="1"/>
  <c r="N142" i="6" s="1"/>
  <c r="N141" i="6" s="1"/>
  <c r="AQ61" i="6"/>
  <c r="AQ60" i="6"/>
  <c r="AQ62" i="6"/>
  <c r="AQ75" i="6"/>
  <c r="AQ77" i="6"/>
  <c r="AQ80" i="6"/>
  <c r="AQ82" i="6"/>
  <c r="AJ83" i="6"/>
  <c r="AJ82" i="6" s="1"/>
  <c r="AJ81" i="6" s="1"/>
  <c r="AJ80" i="6" s="1"/>
  <c r="AJ79" i="6" s="1"/>
  <c r="AC83" i="6"/>
  <c r="AC82" i="6" s="1"/>
  <c r="AC81" i="6" s="1"/>
  <c r="AC80" i="6" s="1"/>
  <c r="AC79" i="6" s="1"/>
  <c r="AC78" i="6" s="1"/>
  <c r="AC77" i="6" s="1"/>
  <c r="S84" i="6"/>
  <c r="S83" i="6" s="1"/>
  <c r="S82" i="6" s="1"/>
  <c r="S81" i="6" s="1"/>
  <c r="S80" i="6" s="1"/>
  <c r="AV52" i="6"/>
  <c r="AV51" i="6"/>
  <c r="AV50" i="6" s="1"/>
  <c r="AV49" i="6" s="1"/>
  <c r="AV48" i="6" s="1"/>
  <c r="AV47" i="6" s="1"/>
  <c r="AV46" i="6" s="1"/>
  <c r="AV45" i="6" s="1"/>
  <c r="AV44" i="6" s="1"/>
  <c r="AV43" i="6" s="1"/>
  <c r="AV42" i="6" s="1"/>
  <c r="AV41" i="6" s="1"/>
  <c r="AV40" i="6" s="1"/>
  <c r="AV39" i="6" s="1"/>
  <c r="AV38" i="6" s="1"/>
  <c r="AV37" i="6" s="1"/>
  <c r="AV36" i="6" s="1"/>
  <c r="AV35" i="6" s="1"/>
  <c r="AV34" i="6" s="1"/>
  <c r="AV33" i="6" s="1"/>
  <c r="AV32" i="6" s="1"/>
  <c r="AV53" i="6"/>
  <c r="AV54" i="6"/>
  <c r="AV55" i="6"/>
  <c r="AT32" i="6"/>
  <c r="AT33" i="6"/>
  <c r="AT34" i="6"/>
  <c r="AT37" i="6"/>
  <c r="AT39" i="6"/>
  <c r="AT41" i="6"/>
  <c r="AT44" i="6"/>
  <c r="AT45" i="6"/>
  <c r="AT48" i="6"/>
  <c r="AT38" i="6"/>
  <c r="AT50" i="6"/>
  <c r="AR55" i="6"/>
  <c r="AR54" i="6" s="1"/>
  <c r="AR53" i="6" s="1"/>
  <c r="AR52" i="6" s="1"/>
  <c r="AR51" i="6" s="1"/>
  <c r="AR50" i="6" s="1"/>
  <c r="AR49" i="6" s="1"/>
  <c r="AR48" i="6" s="1"/>
  <c r="AR47" i="6" s="1"/>
  <c r="AR46" i="6" s="1"/>
  <c r="AR45" i="6" s="1"/>
  <c r="AR44" i="6" s="1"/>
  <c r="AR43" i="6" s="1"/>
  <c r="AR42" i="6" s="1"/>
  <c r="AR41" i="6" s="1"/>
  <c r="AR40" i="6" s="1"/>
  <c r="AR39" i="6" s="1"/>
  <c r="AR38" i="6" s="1"/>
  <c r="AR37" i="6" s="1"/>
  <c r="AR36" i="6" s="1"/>
  <c r="AR35" i="6" s="1"/>
  <c r="AR34" i="6" s="1"/>
  <c r="AR33" i="6" s="1"/>
  <c r="AR32" i="6" s="1"/>
  <c r="F285" i="1" s="1"/>
  <c r="AK27" i="6"/>
  <c r="AK26" i="6" s="1"/>
  <c r="AK25" i="6" s="1"/>
  <c r="AK24" i="6" s="1"/>
  <c r="AK23" i="6" s="1"/>
  <c r="AK22" i="6" s="1"/>
  <c r="AI27" i="6"/>
  <c r="AI26" i="6" s="1"/>
  <c r="AI25" i="6" s="1"/>
  <c r="AI24" i="6" s="1"/>
  <c r="AI23" i="6" s="1"/>
  <c r="AI22" i="6" s="1"/>
  <c r="AI21" i="6" s="1"/>
  <c r="AI20" i="6" s="1"/>
  <c r="AI19" i="6" s="1"/>
  <c r="AI18" i="6" s="1"/>
  <c r="AI17" i="6" s="1"/>
  <c r="AI16" i="6" s="1"/>
  <c r="AI15" i="6" s="1"/>
  <c r="AI14" i="6" s="1"/>
  <c r="AI13" i="6" s="1"/>
  <c r="AI12" i="6" s="1"/>
  <c r="AI11" i="6" s="1"/>
  <c r="AI10" i="6" s="1"/>
  <c r="AI9" i="6" s="1"/>
  <c r="AI8" i="6" s="1"/>
  <c r="AI7" i="6" s="1"/>
  <c r="AI6" i="6" s="1"/>
  <c r="AI5" i="6" s="1"/>
  <c r="AI4" i="6" s="1"/>
  <c r="F200" i="1" s="1"/>
  <c r="AE27" i="6"/>
  <c r="AE26" i="6" s="1"/>
  <c r="AE25" i="6" s="1"/>
  <c r="AE24" i="6" s="1"/>
  <c r="AE23" i="6" s="1"/>
  <c r="AE22" i="6" s="1"/>
  <c r="AE21" i="6" s="1"/>
  <c r="AE20" i="6" s="1"/>
  <c r="AE19" i="6" s="1"/>
  <c r="AE18" i="6" s="1"/>
  <c r="AE17" i="6" s="1"/>
  <c r="AE16" i="6" s="1"/>
  <c r="AE15" i="6" s="1"/>
  <c r="AE14" i="6" s="1"/>
  <c r="AE13" i="6" s="1"/>
  <c r="AE12" i="6" s="1"/>
  <c r="AE11" i="6" s="1"/>
  <c r="AG234" i="5"/>
  <c r="AG233" i="5"/>
  <c r="AC144" i="5"/>
  <c r="AC143" i="5" s="1"/>
  <c r="AC142" i="5" s="1"/>
  <c r="AC141" i="5" s="1"/>
  <c r="AC140" i="5" s="1"/>
  <c r="AC139" i="5" s="1"/>
  <c r="AC138" i="5" s="1"/>
  <c r="AC137" i="5" s="1"/>
  <c r="AC136" i="5" s="1"/>
  <c r="AC135" i="5" s="1"/>
  <c r="AC134" i="5" s="1"/>
  <c r="AC133" i="5" s="1"/>
  <c r="AC132" i="5" s="1"/>
  <c r="AC131" i="5" s="1"/>
  <c r="AC130" i="5" s="1"/>
  <c r="AC129" i="5" s="1"/>
  <c r="AC128" i="5" s="1"/>
  <c r="AC127" i="5" s="1"/>
  <c r="AC126" i="5" s="1"/>
  <c r="AC125" i="5" s="1"/>
  <c r="AC124" i="5" s="1"/>
  <c r="AC123" i="5" s="1"/>
  <c r="AC122" i="5" s="1"/>
  <c r="AC121" i="5" s="1"/>
  <c r="AC120" i="5" s="1"/>
  <c r="AC119" i="5" s="1"/>
  <c r="AC114" i="5"/>
  <c r="AC113" i="5" s="1"/>
  <c r="AC112" i="5" s="1"/>
  <c r="AC111" i="5" s="1"/>
  <c r="AC110" i="5" s="1"/>
  <c r="AC109" i="5" s="1"/>
  <c r="AC108" i="5" s="1"/>
  <c r="AC107" i="5" s="1"/>
  <c r="AC106" i="5" s="1"/>
  <c r="AC105" i="5" s="1"/>
  <c r="AC104" i="5" s="1"/>
  <c r="AC103" i="5" s="1"/>
  <c r="AC102" i="5" s="1"/>
  <c r="AC101" i="5" s="1"/>
  <c r="AC100" i="5" s="1"/>
  <c r="AC99" i="5" s="1"/>
  <c r="AC98" i="5" s="1"/>
  <c r="AC97" i="5" s="1"/>
  <c r="AC96" i="5" s="1"/>
  <c r="AC95" i="5" s="1"/>
  <c r="AC94" i="5" s="1"/>
  <c r="AC93" i="5" s="1"/>
  <c r="AC92" i="5" s="1"/>
  <c r="AC91" i="5" s="1"/>
  <c r="AC90" i="5" s="1"/>
  <c r="AC89" i="5" s="1"/>
  <c r="F144" i="2" s="1"/>
  <c r="AR84" i="5"/>
  <c r="AR83" i="5" s="1"/>
  <c r="AR82" i="5" s="1"/>
  <c r="AR81" i="5" s="1"/>
  <c r="AR80" i="5" s="1"/>
  <c r="AR79" i="5" s="1"/>
  <c r="AR78" i="5" s="1"/>
  <c r="AR77" i="5" s="1"/>
  <c r="AR76" i="5" s="1"/>
  <c r="AR75" i="5" s="1"/>
  <c r="AR74" i="5" s="1"/>
  <c r="AR73" i="5" s="1"/>
  <c r="AR72" i="5" s="1"/>
  <c r="AR71" i="5" s="1"/>
  <c r="AR70" i="5" s="1"/>
  <c r="AR69" i="5" s="1"/>
  <c r="AR68" i="5" s="1"/>
  <c r="AR67" i="5" s="1"/>
  <c r="AR66" i="5" s="1"/>
  <c r="AR65" i="5" s="1"/>
  <c r="AR64" i="5" s="1"/>
  <c r="AR63" i="5" s="1"/>
  <c r="AR62" i="5" s="1"/>
  <c r="AR61" i="5" s="1"/>
  <c r="AR60" i="5" s="1"/>
  <c r="F266" i="2" s="1"/>
  <c r="AV158" i="6"/>
  <c r="AV157" i="6" s="1"/>
  <c r="AV156" i="6" s="1"/>
  <c r="AV155" i="6" s="1"/>
  <c r="AV154" i="6" s="1"/>
  <c r="AV153" i="6" s="1"/>
  <c r="AV152" i="6" s="1"/>
  <c r="AV151" i="6" s="1"/>
  <c r="AV150" i="6" s="1"/>
  <c r="AV149" i="6" s="1"/>
  <c r="AV166" i="6"/>
  <c r="AM173" i="6"/>
  <c r="AM172" i="6" s="1"/>
  <c r="AM171" i="6" s="1"/>
  <c r="AM170" i="6" s="1"/>
  <c r="AM169" i="6" s="1"/>
  <c r="AM168" i="6" s="1"/>
  <c r="AM167" i="6" s="1"/>
  <c r="AM166" i="6" s="1"/>
  <c r="AM165" i="6" s="1"/>
  <c r="AM164" i="6" s="1"/>
  <c r="AM163" i="6" s="1"/>
  <c r="AM162" i="6" s="1"/>
  <c r="AM161" i="6" s="1"/>
  <c r="AM160" i="6" s="1"/>
  <c r="AM159" i="6" s="1"/>
  <c r="AM158" i="6" s="1"/>
  <c r="AM157" i="6" s="1"/>
  <c r="AM156" i="6" s="1"/>
  <c r="AM155" i="6" s="1"/>
  <c r="AM154" i="6" s="1"/>
  <c r="AM153" i="6" s="1"/>
  <c r="AM152" i="6" s="1"/>
  <c r="AM151" i="6" s="1"/>
  <c r="AM150" i="6" s="1"/>
  <c r="AM149" i="6" s="1"/>
  <c r="F236" i="1" s="1"/>
  <c r="AS163" i="5"/>
  <c r="AS162" i="5"/>
  <c r="AR174" i="5"/>
  <c r="AR173" i="5" s="1"/>
  <c r="AR172" i="5" s="1"/>
  <c r="AR171" i="5" s="1"/>
  <c r="AR170" i="5" s="1"/>
  <c r="AR169" i="5" s="1"/>
  <c r="AR168" i="5" s="1"/>
  <c r="AR167" i="5" s="1"/>
  <c r="AR166" i="5" s="1"/>
  <c r="AR165" i="5" s="1"/>
  <c r="AR164" i="5" s="1"/>
  <c r="AR163" i="5" s="1"/>
  <c r="AR162" i="5" s="1"/>
  <c r="AR161" i="5" s="1"/>
  <c r="AR160" i="5" s="1"/>
  <c r="AR159" i="5" s="1"/>
  <c r="AR158" i="5" s="1"/>
  <c r="AR157" i="5" s="1"/>
  <c r="AR156" i="5" s="1"/>
  <c r="AR155" i="5" s="1"/>
  <c r="AR154" i="5" s="1"/>
  <c r="AR153" i="5" s="1"/>
  <c r="AR152" i="5" s="1"/>
  <c r="AR151" i="5" s="1"/>
  <c r="AR150" i="5" s="1"/>
  <c r="AR149" i="5" s="1"/>
  <c r="F263" i="2" s="1"/>
  <c r="AS5" i="5"/>
  <c r="AS4" i="5"/>
  <c r="F255" i="2"/>
  <c r="AT60" i="5"/>
  <c r="AT61" i="5"/>
  <c r="AT62" i="5"/>
  <c r="AT67" i="5"/>
  <c r="AT70" i="5"/>
  <c r="AP68" i="5"/>
  <c r="AN61" i="5"/>
  <c r="AN62" i="5"/>
  <c r="AN66" i="5"/>
  <c r="AN68" i="5"/>
  <c r="AN69" i="5"/>
  <c r="AW234" i="5"/>
  <c r="AO234" i="5"/>
  <c r="AO233" i="5" s="1"/>
  <c r="AO232" i="5" s="1"/>
  <c r="AO231" i="5" s="1"/>
  <c r="AO230" i="5" s="1"/>
  <c r="AO229" i="5" s="1"/>
  <c r="AO228" i="5" s="1"/>
  <c r="AO227" i="5" s="1"/>
  <c r="AO226" i="5" s="1"/>
  <c r="AO225" i="5" s="1"/>
  <c r="AO224" i="5" s="1"/>
  <c r="AO223" i="5" s="1"/>
  <c r="AO222" i="5" s="1"/>
  <c r="AO221" i="5" s="1"/>
  <c r="AO220" i="5" s="1"/>
  <c r="AO219" i="5" s="1"/>
  <c r="AO218" i="5" s="1"/>
  <c r="AO217" i="5" s="1"/>
  <c r="AO216" i="5" s="1"/>
  <c r="AO215" i="5" s="1"/>
  <c r="AO214" i="5" s="1"/>
  <c r="AO213" i="5" s="1"/>
  <c r="AO212" i="5" s="1"/>
  <c r="AO211" i="5" s="1"/>
  <c r="AO210" i="5" s="1"/>
  <c r="AO209" i="5" s="1"/>
  <c r="F232" i="2" s="1"/>
  <c r="AE234" i="5"/>
  <c r="AW232" i="5"/>
  <c r="AW230" i="5"/>
  <c r="AW228" i="5"/>
  <c r="AW226" i="5"/>
  <c r="AK225" i="5"/>
  <c r="AW224" i="5"/>
  <c r="AK223" i="5"/>
  <c r="AW222" i="5"/>
  <c r="AK221" i="5"/>
  <c r="AW218" i="5"/>
  <c r="AK218" i="5"/>
  <c r="AK214" i="5"/>
  <c r="AK213" i="5"/>
  <c r="AK212" i="5"/>
  <c r="AN198" i="5"/>
  <c r="AN197" i="5"/>
  <c r="AW196" i="5"/>
  <c r="AK196" i="5"/>
  <c r="AW195" i="5"/>
  <c r="AN195" i="5"/>
  <c r="AW194" i="5"/>
  <c r="AK194" i="5"/>
  <c r="AU174" i="5"/>
  <c r="AU173" i="5" s="1"/>
  <c r="AQ174" i="5"/>
  <c r="AM174" i="5"/>
  <c r="AM173" i="5" s="1"/>
  <c r="AM172" i="5" s="1"/>
  <c r="AM171" i="5" s="1"/>
  <c r="W174" i="5"/>
  <c r="W173" i="5" s="1"/>
  <c r="W172" i="5" s="1"/>
  <c r="W171" i="5" s="1"/>
  <c r="W170" i="5" s="1"/>
  <c r="W169" i="5" s="1"/>
  <c r="W168" i="5" s="1"/>
  <c r="W167" i="5" s="1"/>
  <c r="W166" i="5" s="1"/>
  <c r="W165" i="5" s="1"/>
  <c r="P174" i="5"/>
  <c r="AW173" i="5"/>
  <c r="AS173" i="5"/>
  <c r="AS172" i="5"/>
  <c r="AK172" i="5"/>
  <c r="AS171" i="5"/>
  <c r="AQ170" i="5"/>
  <c r="AW169" i="5"/>
  <c r="AS169" i="5"/>
  <c r="AS168" i="5"/>
  <c r="AW167" i="5"/>
  <c r="AS167" i="5"/>
  <c r="AS166" i="5"/>
  <c r="AS165" i="5"/>
  <c r="AS164" i="5"/>
  <c r="AQ163" i="5"/>
  <c r="AT170" i="6"/>
  <c r="AT172" i="6"/>
  <c r="AQ166" i="6"/>
  <c r="AQ170" i="6"/>
  <c r="AJ174" i="6"/>
  <c r="AJ173" i="6" s="1"/>
  <c r="P173" i="6"/>
  <c r="P174" i="6"/>
  <c r="AQ50" i="5"/>
  <c r="AW49" i="5"/>
  <c r="AQ49" i="5"/>
  <c r="AK49" i="5"/>
  <c r="AW48" i="5"/>
  <c r="AQ48" i="5"/>
  <c r="AK48" i="5"/>
  <c r="AW47" i="5"/>
  <c r="AQ47" i="5"/>
  <c r="AK47" i="5"/>
  <c r="AW46" i="5"/>
  <c r="AQ46" i="5"/>
  <c r="AW45" i="5"/>
  <c r="AQ45" i="5"/>
  <c r="AW44" i="5"/>
  <c r="AQ44" i="5"/>
  <c r="AK43" i="5"/>
  <c r="AW42" i="5"/>
  <c r="AQ42" i="5"/>
  <c r="AK41" i="5"/>
  <c r="AW40" i="5"/>
  <c r="AQ40" i="5"/>
  <c r="AK39" i="5"/>
  <c r="AW38" i="5"/>
  <c r="AQ38" i="5"/>
  <c r="AK37" i="5"/>
  <c r="AW36" i="5"/>
  <c r="AQ36" i="5"/>
  <c r="AK35" i="5"/>
  <c r="AW34" i="5"/>
  <c r="AQ34" i="5"/>
  <c r="AQ27" i="5"/>
  <c r="AI27" i="5"/>
  <c r="AI26" i="5" s="1"/>
  <c r="AQ26" i="5"/>
  <c r="AQ25" i="5"/>
  <c r="AQ24" i="5"/>
  <c r="AQ22" i="5"/>
  <c r="AQ21" i="5"/>
  <c r="AQ13" i="5"/>
  <c r="AQ11" i="5"/>
  <c r="AQ9" i="5"/>
  <c r="AQ8" i="5"/>
  <c r="AL234" i="6"/>
  <c r="AL233" i="6" s="1"/>
  <c r="AL232" i="6" s="1"/>
  <c r="AL231" i="6" s="1"/>
  <c r="P234" i="6"/>
  <c r="AQ231" i="6"/>
  <c r="AN225" i="6"/>
  <c r="P233" i="6"/>
  <c r="P232" i="6" s="1"/>
  <c r="AR174" i="6"/>
  <c r="AR173" i="6" s="1"/>
  <c r="AR172" i="6" s="1"/>
  <c r="AR171" i="6" s="1"/>
  <c r="AR170" i="6" s="1"/>
  <c r="AR169" i="6" s="1"/>
  <c r="AR168" i="6" s="1"/>
  <c r="AR167" i="6" s="1"/>
  <c r="AD174" i="6"/>
  <c r="Y172" i="6"/>
  <c r="AN5" i="6"/>
  <c r="AW143" i="6"/>
  <c r="AW142" i="6" s="1"/>
  <c r="AW141" i="6" s="1"/>
  <c r="AW140" i="6" s="1"/>
  <c r="AW139" i="6" s="1"/>
  <c r="AW138" i="6" s="1"/>
  <c r="AW137" i="6" s="1"/>
  <c r="AW136" i="6" s="1"/>
  <c r="AW135" i="6" s="1"/>
  <c r="AW134" i="6" s="1"/>
  <c r="AW133" i="6" s="1"/>
  <c r="AW132" i="6" s="1"/>
  <c r="AW131" i="6" s="1"/>
  <c r="AW130" i="6" s="1"/>
  <c r="AW129" i="6" s="1"/>
  <c r="AW128" i="6" s="1"/>
  <c r="AW127" i="6" s="1"/>
  <c r="AW126" i="6" s="1"/>
  <c r="AW125" i="6" s="1"/>
  <c r="AW124" i="6" s="1"/>
  <c r="AW123" i="6" s="1"/>
  <c r="AW122" i="6" s="1"/>
  <c r="AW121" i="6" s="1"/>
  <c r="AW120" i="6" s="1"/>
  <c r="AW119" i="6" s="1"/>
  <c r="AH144" i="6"/>
  <c r="AH143" i="6" s="1"/>
  <c r="AH142" i="6" s="1"/>
  <c r="AH141" i="6" s="1"/>
  <c r="U144" i="6"/>
  <c r="U143" i="6" s="1"/>
  <c r="U142" i="6" s="1"/>
  <c r="U141" i="6" s="1"/>
  <c r="AW114" i="6"/>
  <c r="AL114" i="6"/>
  <c r="AL113" i="6" s="1"/>
  <c r="AL112" i="6" s="1"/>
  <c r="AL111" i="6" s="1"/>
  <c r="AL110" i="6" s="1"/>
  <c r="AL109" i="6" s="1"/>
  <c r="AL108" i="6" s="1"/>
  <c r="AL107" i="6" s="1"/>
  <c r="AL106" i="6" s="1"/>
  <c r="AL105" i="6" s="1"/>
  <c r="AL104" i="6" s="1"/>
  <c r="AL103" i="6" s="1"/>
  <c r="AL102" i="6" s="1"/>
  <c r="AL101" i="6" s="1"/>
  <c r="AL100" i="6" s="1"/>
  <c r="AL99" i="6" s="1"/>
  <c r="AL98" i="6" s="1"/>
  <c r="AL97" i="6" s="1"/>
  <c r="AL96" i="6" s="1"/>
  <c r="AL95" i="6" s="1"/>
  <c r="AL94" i="6" s="1"/>
  <c r="AL93" i="6" s="1"/>
  <c r="AL92" i="6" s="1"/>
  <c r="AL91" i="6" s="1"/>
  <c r="AL90" i="6" s="1"/>
  <c r="AL89" i="6" s="1"/>
  <c r="F241" i="1" s="1"/>
  <c r="S114" i="6"/>
  <c r="N114" i="6"/>
  <c r="N113" i="6" s="1"/>
  <c r="N112" i="6" s="1"/>
  <c r="N111" i="6" s="1"/>
  <c r="N110" i="6" s="1"/>
  <c r="AC113" i="6"/>
  <c r="AC112" i="6" s="1"/>
  <c r="U113" i="6"/>
  <c r="AW112" i="6"/>
  <c r="AS112" i="6"/>
  <c r="P112" i="6"/>
  <c r="X111" i="6"/>
  <c r="AM110" i="6"/>
  <c r="U109" i="6"/>
  <c r="AM108" i="6"/>
  <c r="AS107" i="6"/>
  <c r="AE107" i="6"/>
  <c r="P107" i="6"/>
  <c r="U104" i="6"/>
  <c r="AW103" i="6"/>
  <c r="AH102" i="6"/>
  <c r="U101" i="6"/>
  <c r="U100" i="6"/>
  <c r="P99" i="6"/>
  <c r="AW97" i="6"/>
  <c r="AW95" i="6"/>
  <c r="AW91" i="6"/>
  <c r="AT84" i="6"/>
  <c r="AT83" i="6" s="1"/>
  <c r="AT82" i="6" s="1"/>
  <c r="AT81" i="6" s="1"/>
  <c r="AT80" i="6" s="1"/>
  <c r="AT79" i="6" s="1"/>
  <c r="AT78" i="6" s="1"/>
  <c r="AT77" i="6" s="1"/>
  <c r="AT76" i="6" s="1"/>
  <c r="AT75" i="6" s="1"/>
  <c r="AT74" i="6" s="1"/>
  <c r="AM84" i="6"/>
  <c r="AE84" i="6"/>
  <c r="AE83" i="6" s="1"/>
  <c r="AE82" i="6" s="1"/>
  <c r="AE81" i="6" s="1"/>
  <c r="AE80" i="6" s="1"/>
  <c r="AE79" i="6" s="1"/>
  <c r="AE78" i="6" s="1"/>
  <c r="AE77" i="6" s="1"/>
  <c r="AE76" i="6" s="1"/>
  <c r="AE75" i="6" s="1"/>
  <c r="AE74" i="6" s="1"/>
  <c r="AE73" i="6" s="1"/>
  <c r="AE72" i="6" s="1"/>
  <c r="AE71" i="6" s="1"/>
  <c r="AE70" i="6" s="1"/>
  <c r="AE69" i="6" s="1"/>
  <c r="AE68" i="6" s="1"/>
  <c r="AE67" i="6" s="1"/>
  <c r="AE66" i="6" s="1"/>
  <c r="AE65" i="6" s="1"/>
  <c r="AE64" i="6" s="1"/>
  <c r="AE63" i="6" s="1"/>
  <c r="AE62" i="6" s="1"/>
  <c r="AE61" i="6" s="1"/>
  <c r="AE60" i="6" s="1"/>
  <c r="F164" i="1" s="1"/>
  <c r="AQ68" i="6"/>
  <c r="AT43" i="6"/>
  <c r="AN42" i="6"/>
  <c r="AN40" i="6"/>
  <c r="AN39" i="6"/>
  <c r="AN38" i="6"/>
  <c r="AN37" i="6"/>
  <c r="AT264" i="5"/>
  <c r="AT263" i="5" s="1"/>
  <c r="AT262" i="5" s="1"/>
  <c r="AT261" i="5" s="1"/>
  <c r="AT260" i="5" s="1"/>
  <c r="AT259" i="5" s="1"/>
  <c r="AT258" i="5" s="1"/>
  <c r="AT257" i="5" s="1"/>
  <c r="AT256" i="5" s="1"/>
  <c r="AT255" i="5" s="1"/>
  <c r="AT254" i="5" s="1"/>
  <c r="AT253" i="5" s="1"/>
  <c r="AT252" i="5" s="1"/>
  <c r="AT251" i="5" s="1"/>
  <c r="AT250" i="5" s="1"/>
  <c r="AT249" i="5" s="1"/>
  <c r="AT248" i="5" s="1"/>
  <c r="AT247" i="5" s="1"/>
  <c r="AT246" i="5" s="1"/>
  <c r="AT245" i="5" s="1"/>
  <c r="AT244" i="5" s="1"/>
  <c r="AT243" i="5" s="1"/>
  <c r="AT242" i="5" s="1"/>
  <c r="AT241" i="5" s="1"/>
  <c r="AT240" i="5" s="1"/>
  <c r="AT239" i="5" s="1"/>
  <c r="AQ264" i="5"/>
  <c r="AQ263" i="5" s="1"/>
  <c r="AQ262" i="5" s="1"/>
  <c r="AQ261" i="5" s="1"/>
  <c r="AQ260" i="5" s="1"/>
  <c r="AQ259" i="5" s="1"/>
  <c r="AQ258" i="5" s="1"/>
  <c r="AQ257" i="5" s="1"/>
  <c r="AQ256" i="5" s="1"/>
  <c r="AQ255" i="5" s="1"/>
  <c r="AQ254" i="5" s="1"/>
  <c r="AQ253" i="5" s="1"/>
  <c r="AQ252" i="5" s="1"/>
  <c r="AQ251" i="5" s="1"/>
  <c r="AQ250" i="5" s="1"/>
  <c r="AQ249" i="5" s="1"/>
  <c r="AQ248" i="5" s="1"/>
  <c r="AQ247" i="5" s="1"/>
  <c r="AQ246" i="5" s="1"/>
  <c r="AQ245" i="5" s="1"/>
  <c r="AQ244" i="5" s="1"/>
  <c r="AQ243" i="5" s="1"/>
  <c r="AQ242" i="5" s="1"/>
  <c r="AQ241" i="5" s="1"/>
  <c r="AQ240" i="5" s="1"/>
  <c r="AQ239" i="5" s="1"/>
  <c r="AN214" i="5"/>
  <c r="AN217" i="5"/>
  <c r="AN218" i="5"/>
  <c r="AN222" i="5"/>
  <c r="AN223" i="5"/>
  <c r="AN226" i="5"/>
  <c r="AN227" i="5"/>
  <c r="AN230" i="5"/>
  <c r="AN231" i="5"/>
  <c r="P234" i="5"/>
  <c r="AH234" i="5"/>
  <c r="AN234" i="5"/>
  <c r="AU234" i="5"/>
  <c r="AU233" i="5" s="1"/>
  <c r="AU232" i="5" s="1"/>
  <c r="AU231" i="5" s="1"/>
  <c r="AU230" i="5" s="1"/>
  <c r="AU229" i="5" s="1"/>
  <c r="AU228" i="5" s="1"/>
  <c r="AU227" i="5" s="1"/>
  <c r="AU226" i="5" s="1"/>
  <c r="AU225" i="5" s="1"/>
  <c r="AU224" i="5" s="1"/>
  <c r="AU223" i="5" s="1"/>
  <c r="AU222" i="5" s="1"/>
  <c r="AU221" i="5" s="1"/>
  <c r="AQ234" i="5"/>
  <c r="U234" i="5"/>
  <c r="U233" i="5" s="1"/>
  <c r="U232" i="5" s="1"/>
  <c r="U231" i="5" s="1"/>
  <c r="U230" i="5" s="1"/>
  <c r="U229" i="5" s="1"/>
  <c r="U228" i="5" s="1"/>
  <c r="U227" i="5" s="1"/>
  <c r="U226" i="5" s="1"/>
  <c r="U225" i="5" s="1"/>
  <c r="U224" i="5" s="1"/>
  <c r="U223" i="5" s="1"/>
  <c r="U222" i="5" s="1"/>
  <c r="U221" i="5" s="1"/>
  <c r="U220" i="5" s="1"/>
  <c r="U219" i="5" s="1"/>
  <c r="U218" i="5" s="1"/>
  <c r="U217" i="5" s="1"/>
  <c r="U216" i="5" s="1"/>
  <c r="U215" i="5" s="1"/>
  <c r="U214" i="5" s="1"/>
  <c r="U213" i="5" s="1"/>
  <c r="U212" i="5" s="1"/>
  <c r="U211" i="5" s="1"/>
  <c r="U210" i="5" s="1"/>
  <c r="U209" i="5" s="1"/>
  <c r="F58" i="2" s="1"/>
  <c r="AW233" i="5"/>
  <c r="Y233" i="5"/>
  <c r="AQ232" i="5"/>
  <c r="AW231" i="5"/>
  <c r="AQ230" i="5"/>
  <c r="AW229" i="5"/>
  <c r="AQ228" i="5"/>
  <c r="AW227" i="5"/>
  <c r="AQ226" i="5"/>
  <c r="AW225" i="5"/>
  <c r="AQ224" i="5"/>
  <c r="AW223" i="5"/>
  <c r="AQ222" i="5"/>
  <c r="AW221" i="5"/>
  <c r="AW220" i="5"/>
  <c r="AQ220" i="5"/>
  <c r="AW216" i="5"/>
  <c r="AW215" i="5"/>
  <c r="AW213" i="5"/>
  <c r="AW211" i="5"/>
  <c r="AS204" i="5"/>
  <c r="AJ204" i="5"/>
  <c r="AJ203" i="5" s="1"/>
  <c r="AJ202" i="5" s="1"/>
  <c r="AJ201" i="5" s="1"/>
  <c r="AJ200" i="5" s="1"/>
  <c r="AJ199" i="5" s="1"/>
  <c r="AJ198" i="5" s="1"/>
  <c r="AJ197" i="5" s="1"/>
  <c r="AJ196" i="5" s="1"/>
  <c r="AJ195" i="5" s="1"/>
  <c r="AJ194" i="5" s="1"/>
  <c r="AJ193" i="5" s="1"/>
  <c r="AF204" i="5"/>
  <c r="AF203" i="5" s="1"/>
  <c r="AF202" i="5" s="1"/>
  <c r="AF201" i="5" s="1"/>
  <c r="AF200" i="5" s="1"/>
  <c r="AF199" i="5" s="1"/>
  <c r="AF198" i="5" s="1"/>
  <c r="AS202" i="5"/>
  <c r="AS200" i="5"/>
  <c r="AS198" i="5"/>
  <c r="AS196" i="5"/>
  <c r="AS193" i="5"/>
  <c r="AV174" i="5"/>
  <c r="AO174" i="5"/>
  <c r="AO173" i="5" s="1"/>
  <c r="AO172" i="5" s="1"/>
  <c r="AO171" i="5" s="1"/>
  <c r="AO170" i="5" s="1"/>
  <c r="AO169" i="5" s="1"/>
  <c r="AO168" i="5" s="1"/>
  <c r="AO167" i="5" s="1"/>
  <c r="AO166" i="5" s="1"/>
  <c r="AO165" i="5" s="1"/>
  <c r="AO164" i="5" s="1"/>
  <c r="AO163" i="5" s="1"/>
  <c r="AO162" i="5" s="1"/>
  <c r="Y174" i="5"/>
  <c r="Y173" i="5"/>
  <c r="Y172" i="5" s="1"/>
  <c r="S173" i="5"/>
  <c r="S172" i="5" s="1"/>
  <c r="S171" i="5" s="1"/>
  <c r="S170" i="5" s="1"/>
  <c r="S169" i="5" s="1"/>
  <c r="S168" i="5" s="1"/>
  <c r="S167" i="5" s="1"/>
  <c r="S166" i="5" s="1"/>
  <c r="S165" i="5" s="1"/>
  <c r="S164" i="5" s="1"/>
  <c r="AN172" i="5"/>
  <c r="AN171" i="5"/>
  <c r="AN168" i="5"/>
  <c r="AN166" i="5"/>
  <c r="AN164" i="5"/>
  <c r="AN162" i="5"/>
  <c r="Q251" i="6"/>
  <c r="Q250" i="6" s="1"/>
  <c r="Q249" i="6" s="1"/>
  <c r="Q248" i="6" s="1"/>
  <c r="Q247" i="6" s="1"/>
  <c r="Q246" i="6" s="1"/>
  <c r="Q245" i="6" s="1"/>
  <c r="Q244" i="6" s="1"/>
  <c r="Q243" i="6" s="1"/>
  <c r="Q242" i="6" s="1"/>
  <c r="Q241" i="6" s="1"/>
  <c r="Q240" i="6" s="1"/>
  <c r="Q239" i="6" s="1"/>
  <c r="AD251" i="6"/>
  <c r="AD250" i="6" s="1"/>
  <c r="AD249" i="6" s="1"/>
  <c r="AD248" i="6" s="1"/>
  <c r="AD247" i="6" s="1"/>
  <c r="AD246" i="6" s="1"/>
  <c r="AD245" i="6" s="1"/>
  <c r="AD244" i="6" s="1"/>
  <c r="AD243" i="6" s="1"/>
  <c r="AD242" i="6" s="1"/>
  <c r="AD241" i="6" s="1"/>
  <c r="AD240" i="6" s="1"/>
  <c r="AD239" i="6" s="1"/>
  <c r="AP102" i="6"/>
  <c r="AT100" i="6"/>
  <c r="AT98" i="6"/>
  <c r="AP97" i="6"/>
  <c r="AT95" i="6"/>
  <c r="AT94" i="6"/>
  <c r="AT93" i="6"/>
  <c r="AT92" i="6"/>
  <c r="AP91" i="6"/>
  <c r="AB89" i="6"/>
  <c r="F142" i="1" s="1"/>
  <c r="AU227" i="6"/>
  <c r="AN218" i="6"/>
  <c r="AB264" i="5"/>
  <c r="AB263" i="5" s="1"/>
  <c r="AB262" i="5" s="1"/>
  <c r="AB261" i="5" s="1"/>
  <c r="AB260" i="5" s="1"/>
  <c r="AB259" i="5" s="1"/>
  <c r="AB258" i="5" s="1"/>
  <c r="AB257" i="5" s="1"/>
  <c r="AB256" i="5" s="1"/>
  <c r="AB255" i="5" s="1"/>
  <c r="AB254" i="5" s="1"/>
  <c r="AB253" i="5" s="1"/>
  <c r="AB252" i="5" s="1"/>
  <c r="AB251" i="5" s="1"/>
  <c r="AB250" i="5" s="1"/>
  <c r="AB249" i="5" s="1"/>
  <c r="AB248" i="5" s="1"/>
  <c r="AB247" i="5" s="1"/>
  <c r="AB246" i="5" s="1"/>
  <c r="AB245" i="5" s="1"/>
  <c r="AB244" i="5" s="1"/>
  <c r="AB243" i="5" s="1"/>
  <c r="AB242" i="5" s="1"/>
  <c r="AB241" i="5" s="1"/>
  <c r="AB240" i="5" s="1"/>
  <c r="AB239" i="5" s="1"/>
  <c r="Z264" i="5"/>
  <c r="Z263" i="5" s="1"/>
  <c r="Z262" i="5" s="1"/>
  <c r="Z261" i="5" s="1"/>
  <c r="Z260" i="5" s="1"/>
  <c r="Z259" i="5" s="1"/>
  <c r="Z258" i="5" s="1"/>
  <c r="Z257" i="5" s="1"/>
  <c r="Z256" i="5" s="1"/>
  <c r="Z255" i="5" s="1"/>
  <c r="Z254" i="5" s="1"/>
  <c r="Z253" i="5" s="1"/>
  <c r="Z252" i="5" s="1"/>
  <c r="Z251" i="5" s="1"/>
  <c r="Z250" i="5" s="1"/>
  <c r="Z249" i="5" s="1"/>
  <c r="Z248" i="5" s="1"/>
  <c r="Z247" i="5" s="1"/>
  <c r="Z246" i="5" s="1"/>
  <c r="Z245" i="5" s="1"/>
  <c r="Z244" i="5" s="1"/>
  <c r="Z243" i="5" s="1"/>
  <c r="Z242" i="5" s="1"/>
  <c r="Z241" i="5" s="1"/>
  <c r="Z240" i="5" s="1"/>
  <c r="Z239" i="5" s="1"/>
  <c r="AQ214" i="5"/>
  <c r="AQ215" i="5"/>
  <c r="AQ217" i="5"/>
  <c r="AQ221" i="5"/>
  <c r="AQ223" i="5"/>
  <c r="AQ225" i="5"/>
  <c r="AQ227" i="5"/>
  <c r="AQ229" i="5"/>
  <c r="AQ231" i="5"/>
  <c r="AQ233" i="5"/>
  <c r="AK210" i="5"/>
  <c r="AK216" i="5"/>
  <c r="AK219" i="5"/>
  <c r="AK222" i="5"/>
  <c r="AK224" i="5"/>
  <c r="AK226" i="5"/>
  <c r="AK228" i="5"/>
  <c r="AK230" i="5"/>
  <c r="AK232" i="5"/>
  <c r="AK234" i="5"/>
  <c r="AS264" i="5"/>
  <c r="AS263" i="5" s="1"/>
  <c r="AS262" i="5" s="1"/>
  <c r="AS261" i="5" s="1"/>
  <c r="AS260" i="5" s="1"/>
  <c r="AS259" i="5" s="1"/>
  <c r="AS258" i="5" s="1"/>
  <c r="AS257" i="5" s="1"/>
  <c r="AS256" i="5" s="1"/>
  <c r="AS255" i="5" s="1"/>
  <c r="AS254" i="5" s="1"/>
  <c r="AS253" i="5" s="1"/>
  <c r="AS252" i="5" s="1"/>
  <c r="AS251" i="5" s="1"/>
  <c r="AS250" i="5" s="1"/>
  <c r="AS249" i="5" s="1"/>
  <c r="AS248" i="5" s="1"/>
  <c r="AS247" i="5" s="1"/>
  <c r="AS246" i="5" s="1"/>
  <c r="AS245" i="5" s="1"/>
  <c r="AS244" i="5" s="1"/>
  <c r="AS243" i="5" s="1"/>
  <c r="AS242" i="5" s="1"/>
  <c r="AS241" i="5" s="1"/>
  <c r="AS240" i="5" s="1"/>
  <c r="AS239" i="5" s="1"/>
  <c r="AD264" i="5"/>
  <c r="AD263" i="5" s="1"/>
  <c r="AD262" i="5" s="1"/>
  <c r="AD261" i="5" s="1"/>
  <c r="AD260" i="5" s="1"/>
  <c r="AD259" i="5" s="1"/>
  <c r="AD258" i="5" s="1"/>
  <c r="AD257" i="5" s="1"/>
  <c r="AD256" i="5" s="1"/>
  <c r="AD255" i="5" s="1"/>
  <c r="AD254" i="5" s="1"/>
  <c r="AD253" i="5" s="1"/>
  <c r="AD252" i="5" s="1"/>
  <c r="AD251" i="5" s="1"/>
  <c r="AD250" i="5" s="1"/>
  <c r="AD249" i="5" s="1"/>
  <c r="AD248" i="5" s="1"/>
  <c r="AD247" i="5" s="1"/>
  <c r="AD246" i="5" s="1"/>
  <c r="AD245" i="5" s="1"/>
  <c r="AD244" i="5" s="1"/>
  <c r="AD243" i="5" s="1"/>
  <c r="AD242" i="5" s="1"/>
  <c r="AD241" i="5" s="1"/>
  <c r="AD240" i="5" s="1"/>
  <c r="AD239" i="5" s="1"/>
  <c r="T264" i="5"/>
  <c r="T263" i="5" s="1"/>
  <c r="T262" i="5" s="1"/>
  <c r="T261" i="5" s="1"/>
  <c r="T260" i="5" s="1"/>
  <c r="T259" i="5" s="1"/>
  <c r="T258" i="5" s="1"/>
  <c r="T257" i="5" s="1"/>
  <c r="T256" i="5" s="1"/>
  <c r="T255" i="5" s="1"/>
  <c r="T254" i="5" s="1"/>
  <c r="T253" i="5" s="1"/>
  <c r="T252" i="5" s="1"/>
  <c r="T251" i="5" s="1"/>
  <c r="T250" i="5" s="1"/>
  <c r="T249" i="5" s="1"/>
  <c r="T248" i="5" s="1"/>
  <c r="T247" i="5" s="1"/>
  <c r="T246" i="5" s="1"/>
  <c r="T245" i="5" s="1"/>
  <c r="T244" i="5" s="1"/>
  <c r="T243" i="5" s="1"/>
  <c r="T242" i="5" s="1"/>
  <c r="T241" i="5" s="1"/>
  <c r="T240" i="5" s="1"/>
  <c r="T239" i="5" s="1"/>
  <c r="AW210" i="5"/>
  <c r="AW214" i="5"/>
  <c r="AW219" i="5"/>
  <c r="Y232" i="5"/>
  <c r="Y231" i="5" s="1"/>
  <c r="Y230" i="5" s="1"/>
  <c r="Y229" i="5" s="1"/>
  <c r="Y228" i="5" s="1"/>
  <c r="Y227" i="5" s="1"/>
  <c r="Y226" i="5" s="1"/>
  <c r="Y225" i="5" s="1"/>
  <c r="Y224" i="5" s="1"/>
  <c r="Y223" i="5" s="1"/>
  <c r="Y222" i="5" s="1"/>
  <c r="Y221" i="5" s="1"/>
  <c r="Y220" i="5" s="1"/>
  <c r="Y219" i="5" s="1"/>
  <c r="Y218" i="5" s="1"/>
  <c r="Y217" i="5" s="1"/>
  <c r="Y234" i="5"/>
  <c r="Q234" i="5"/>
  <c r="Q233" i="5" s="1"/>
  <c r="Q232" i="5" s="1"/>
  <c r="Q231" i="5" s="1"/>
  <c r="Q230" i="5" s="1"/>
  <c r="Q229" i="5" s="1"/>
  <c r="Q228" i="5" s="1"/>
  <c r="Q227" i="5" s="1"/>
  <c r="Q226" i="5" s="1"/>
  <c r="Q225" i="5" s="1"/>
  <c r="Q224" i="5" s="1"/>
  <c r="Q223" i="5" s="1"/>
  <c r="Q222" i="5" s="1"/>
  <c r="Q221" i="5" s="1"/>
  <c r="Q220" i="5" s="1"/>
  <c r="Q219" i="5" s="1"/>
  <c r="Q218" i="5" s="1"/>
  <c r="Q217" i="5" s="1"/>
  <c r="Q216" i="5" s="1"/>
  <c r="Q215" i="5" s="1"/>
  <c r="Q214" i="5" s="1"/>
  <c r="Q213" i="5" s="1"/>
  <c r="Q212" i="5" s="1"/>
  <c r="Q211" i="5" s="1"/>
  <c r="Q210" i="5" s="1"/>
  <c r="Q209" i="5" s="1"/>
  <c r="F33" i="2" s="1"/>
  <c r="AK220" i="5"/>
  <c r="AK217" i="5"/>
  <c r="AK209" i="5"/>
  <c r="F184" i="2" s="1"/>
  <c r="AW204" i="5"/>
  <c r="AP204" i="5"/>
  <c r="AP203" i="5" s="1"/>
  <c r="AP202" i="5" s="1"/>
  <c r="AM204" i="5"/>
  <c r="AK204" i="5"/>
  <c r="AW203" i="5"/>
  <c r="AT203" i="5"/>
  <c r="AM203" i="5"/>
  <c r="AK203" i="5"/>
  <c r="AW200" i="5"/>
  <c r="AK200" i="5"/>
  <c r="AW199" i="5"/>
  <c r="AT199" i="5"/>
  <c r="AK199" i="5"/>
  <c r="AT197" i="5"/>
  <c r="AT195" i="5"/>
  <c r="AT193" i="5"/>
  <c r="AK192" i="5"/>
  <c r="AK191" i="5" s="1"/>
  <c r="AK190" i="5" s="1"/>
  <c r="AK189" i="5" s="1"/>
  <c r="AK188" i="5" s="1"/>
  <c r="AK187" i="5" s="1"/>
  <c r="AK186" i="5" s="1"/>
  <c r="AK185" i="5" s="1"/>
  <c r="AK184" i="5" s="1"/>
  <c r="AK183" i="5" s="1"/>
  <c r="AK182" i="5" s="1"/>
  <c r="AK181" i="5" s="1"/>
  <c r="AK180" i="5" s="1"/>
  <c r="AK179" i="5" s="1"/>
  <c r="AQ167" i="5"/>
  <c r="AQ166" i="5"/>
  <c r="AN165" i="5"/>
  <c r="AN161" i="5"/>
  <c r="AT69" i="5"/>
  <c r="AT71" i="5"/>
  <c r="AT73" i="5"/>
  <c r="AQ32" i="5"/>
  <c r="AQ33" i="5"/>
  <c r="AQ37" i="5"/>
  <c r="AQ41" i="5"/>
  <c r="AT32" i="5"/>
  <c r="AT35" i="5"/>
  <c r="AT36" i="5"/>
  <c r="AT39" i="5"/>
  <c r="AT40" i="5"/>
  <c r="AQ35" i="5"/>
  <c r="AQ19" i="5"/>
  <c r="AQ17" i="5"/>
  <c r="AQ15" i="5"/>
  <c r="AQ10" i="5"/>
  <c r="AW8" i="5"/>
  <c r="AP8" i="5"/>
  <c r="AQ6" i="5"/>
  <c r="AT5" i="5"/>
  <c r="AP5" i="5"/>
  <c r="AU234" i="6"/>
  <c r="AA234" i="6"/>
  <c r="AA233" i="6" s="1"/>
  <c r="AA232" i="6" s="1"/>
  <c r="AA231" i="6" s="1"/>
  <c r="AA230" i="6" s="1"/>
  <c r="AA229" i="6" s="1"/>
  <c r="AW233" i="6"/>
  <c r="AU231" i="6"/>
  <c r="AU230" i="6"/>
  <c r="AW229" i="6"/>
  <c r="N27" i="6"/>
  <c r="N26" i="6" s="1"/>
  <c r="N25" i="6" s="1"/>
  <c r="N24" i="6" s="1"/>
  <c r="N23" i="6" s="1"/>
  <c r="N22" i="6" s="1"/>
  <c r="N21" i="6" s="1"/>
  <c r="AQ216" i="5"/>
  <c r="AK215" i="5"/>
  <c r="AN204" i="5"/>
  <c r="AH204" i="5"/>
  <c r="AH203" i="5" s="1"/>
  <c r="Z204" i="5"/>
  <c r="Z203" i="5" s="1"/>
  <c r="Z202" i="5" s="1"/>
  <c r="Z201" i="5" s="1"/>
  <c r="Z200" i="5" s="1"/>
  <c r="Z199" i="5" s="1"/>
  <c r="Z198" i="5" s="1"/>
  <c r="Z197" i="5" s="1"/>
  <c r="Z196" i="5" s="1"/>
  <c r="Z195" i="5" s="1"/>
  <c r="V204" i="5"/>
  <c r="N204" i="5"/>
  <c r="N203" i="5" s="1"/>
  <c r="N202" i="5" s="1"/>
  <c r="N201" i="5" s="1"/>
  <c r="N200" i="5" s="1"/>
  <c r="T203" i="5"/>
  <c r="T202" i="5" s="1"/>
  <c r="T201" i="5" s="1"/>
  <c r="T200" i="5" s="1"/>
  <c r="T199" i="5" s="1"/>
  <c r="T198" i="5" s="1"/>
  <c r="T197" i="5" s="1"/>
  <c r="T196" i="5" s="1"/>
  <c r="T195" i="5" s="1"/>
  <c r="T194" i="5" s="1"/>
  <c r="T193" i="5" s="1"/>
  <c r="AN202" i="5"/>
  <c r="AW201" i="5"/>
  <c r="AT201" i="5"/>
  <c r="AN200" i="5"/>
  <c r="AW198" i="5"/>
  <c r="AW197" i="5"/>
  <c r="AN196" i="5"/>
  <c r="AN193" i="5"/>
  <c r="AW192" i="5"/>
  <c r="AW191" i="5" s="1"/>
  <c r="AW190" i="5" s="1"/>
  <c r="AW189" i="5" s="1"/>
  <c r="AW188" i="5" s="1"/>
  <c r="AW187" i="5" s="1"/>
  <c r="AW186" i="5" s="1"/>
  <c r="AW185" i="5" s="1"/>
  <c r="AW184" i="5" s="1"/>
  <c r="AW183" i="5" s="1"/>
  <c r="AW182" i="5" s="1"/>
  <c r="AW181" i="5" s="1"/>
  <c r="AW180" i="5" s="1"/>
  <c r="AW179" i="5" s="1"/>
  <c r="AN174" i="5"/>
  <c r="AC174" i="5"/>
  <c r="U174" i="5"/>
  <c r="U173" i="5" s="1"/>
  <c r="U172" i="5" s="1"/>
  <c r="U171" i="5" s="1"/>
  <c r="U170" i="5" s="1"/>
  <c r="U169" i="5" s="1"/>
  <c r="Q174" i="5"/>
  <c r="Q173" i="5" s="1"/>
  <c r="Q172" i="5" s="1"/>
  <c r="Q171" i="5" s="1"/>
  <c r="Q170" i="5" s="1"/>
  <c r="Q169" i="5" s="1"/>
  <c r="Q168" i="5" s="1"/>
  <c r="Q167" i="5" s="1"/>
  <c r="Q166" i="5" s="1"/>
  <c r="AN173" i="5"/>
  <c r="AQ171" i="5"/>
  <c r="AN170" i="5"/>
  <c r="AN169" i="5"/>
  <c r="AN167" i="5"/>
  <c r="AQ165" i="5"/>
  <c r="X174" i="6"/>
  <c r="X173" i="6" s="1"/>
  <c r="Z251" i="6"/>
  <c r="Z250" i="6" s="1"/>
  <c r="Z249" i="6" s="1"/>
  <c r="Z248" i="6" s="1"/>
  <c r="Z247" i="6" s="1"/>
  <c r="Z246" i="6" s="1"/>
  <c r="Z245" i="6" s="1"/>
  <c r="Z244" i="6" s="1"/>
  <c r="Z243" i="6" s="1"/>
  <c r="Z242" i="6" s="1"/>
  <c r="Z241" i="6" s="1"/>
  <c r="Z240" i="6" s="1"/>
  <c r="Z239" i="6" s="1"/>
  <c r="N251" i="6"/>
  <c r="N250" i="6" s="1"/>
  <c r="N249" i="6" s="1"/>
  <c r="N248" i="6" s="1"/>
  <c r="N247" i="6" s="1"/>
  <c r="N246" i="6" s="1"/>
  <c r="N245" i="6" s="1"/>
  <c r="N244" i="6" s="1"/>
  <c r="N243" i="6" s="1"/>
  <c r="N242" i="6" s="1"/>
  <c r="N241" i="6" s="1"/>
  <c r="N240" i="6" s="1"/>
  <c r="N239" i="6" s="1"/>
  <c r="AI233" i="6"/>
  <c r="AI232" i="6" s="1"/>
  <c r="AI231" i="6" s="1"/>
  <c r="AI230" i="6" s="1"/>
  <c r="AI229" i="6" s="1"/>
  <c r="AI228" i="6" s="1"/>
  <c r="AI227" i="6" s="1"/>
  <c r="AI226" i="6" s="1"/>
  <c r="AI225" i="6" s="1"/>
  <c r="AI224" i="6" s="1"/>
  <c r="AI223" i="6" s="1"/>
  <c r="AK174" i="6"/>
  <c r="AK173" i="6" s="1"/>
  <c r="N174" i="6"/>
  <c r="N173" i="6" s="1"/>
  <c r="N172" i="6" s="1"/>
  <c r="N171" i="6" s="1"/>
  <c r="N170" i="6" s="1"/>
  <c r="N169" i="6" s="1"/>
  <c r="N168" i="6" s="1"/>
  <c r="N167" i="6" s="1"/>
  <c r="N166" i="6" s="1"/>
  <c r="N165" i="6" s="1"/>
  <c r="N164" i="6" s="1"/>
  <c r="N163" i="6" s="1"/>
  <c r="N162" i="6" s="1"/>
  <c r="N161" i="6" s="1"/>
  <c r="N160" i="6" s="1"/>
  <c r="N159" i="6" s="1"/>
  <c r="N158" i="6" s="1"/>
  <c r="N157" i="6" s="1"/>
  <c r="N156" i="6" s="1"/>
  <c r="N155" i="6" s="1"/>
  <c r="N154" i="6" s="1"/>
  <c r="N153" i="6" s="1"/>
  <c r="N152" i="6" s="1"/>
  <c r="N151" i="6" s="1"/>
  <c r="N150" i="6" s="1"/>
  <c r="N149" i="6" s="1"/>
  <c r="F14" i="1" s="1"/>
  <c r="AQ76" i="5"/>
  <c r="AW75" i="5"/>
  <c r="AS75" i="5"/>
  <c r="AP75" i="5"/>
  <c r="AN75" i="5"/>
  <c r="AQ74" i="5"/>
  <c r="AQ73" i="5"/>
  <c r="AN73" i="5"/>
  <c r="AQ72" i="5"/>
  <c r="AN72" i="5"/>
  <c r="AW71" i="5"/>
  <c r="AS71" i="5"/>
  <c r="AP71" i="5"/>
  <c r="AW70" i="5"/>
  <c r="AS70" i="5"/>
  <c r="AP70" i="5"/>
  <c r="AQ69" i="5"/>
  <c r="AW68" i="5"/>
  <c r="AS68" i="5"/>
  <c r="AW67" i="5"/>
  <c r="AS64" i="5"/>
  <c r="AS63" i="5"/>
  <c r="AS62" i="5"/>
  <c r="AS61" i="5"/>
  <c r="AS60" i="5"/>
  <c r="F267" i="2"/>
  <c r="AQ67" i="5"/>
  <c r="AN67" i="5"/>
  <c r="AW66" i="5"/>
  <c r="AQ66" i="5"/>
  <c r="AW65" i="5"/>
  <c r="AQ65" i="5"/>
  <c r="AN65" i="5"/>
  <c r="AW63" i="5"/>
  <c r="AQ63" i="5"/>
  <c r="AN63" i="5"/>
  <c r="AW62" i="5"/>
  <c r="AT47" i="5"/>
  <c r="AN47" i="5"/>
  <c r="AT46" i="5"/>
  <c r="AN46" i="5"/>
  <c r="AT45" i="5"/>
  <c r="AN45" i="5"/>
  <c r="AT44" i="5"/>
  <c r="AN44" i="5"/>
  <c r="AN43" i="5"/>
  <c r="AK42" i="5"/>
  <c r="AT41" i="5"/>
  <c r="AN41" i="5"/>
  <c r="AK40" i="5"/>
  <c r="AT38" i="5"/>
  <c r="AN38" i="5"/>
  <c r="AN36" i="5"/>
  <c r="AN34" i="5"/>
  <c r="AM144" i="6"/>
  <c r="AM143" i="6" s="1"/>
  <c r="AM142" i="6" s="1"/>
  <c r="AM141" i="6" s="1"/>
  <c r="P144" i="6"/>
  <c r="P143" i="6" s="1"/>
  <c r="P142" i="6" s="1"/>
  <c r="P141" i="6" s="1"/>
  <c r="AA114" i="6"/>
  <c r="U114" i="6"/>
  <c r="AM113" i="6"/>
  <c r="AA113" i="6"/>
  <c r="X112" i="6"/>
  <c r="AA110" i="6"/>
  <c r="R110" i="6"/>
  <c r="AA109" i="6"/>
  <c r="AU108" i="6"/>
  <c r="AH107" i="6"/>
  <c r="AA106" i="6"/>
  <c r="AM104" i="6"/>
  <c r="AM102" i="6"/>
  <c r="P101" i="6"/>
  <c r="Y100" i="6"/>
  <c r="X98" i="6"/>
  <c r="Y96" i="6"/>
  <c r="AQ76" i="6"/>
  <c r="AQ67" i="6"/>
  <c r="AQ66" i="6"/>
  <c r="AT34" i="5"/>
  <c r="AT42" i="5"/>
  <c r="AT51" i="5"/>
  <c r="AN32" i="5"/>
  <c r="AN37" i="5"/>
  <c r="AN50" i="5"/>
  <c r="AN52" i="5"/>
  <c r="AN53" i="5"/>
  <c r="R53" i="5"/>
  <c r="R52" i="5" s="1"/>
  <c r="R51" i="5" s="1"/>
  <c r="R50" i="5" s="1"/>
  <c r="R49" i="5" s="1"/>
  <c r="R48" i="5" s="1"/>
  <c r="R47" i="5" s="1"/>
  <c r="R46" i="5" s="1"/>
  <c r="R45" i="5" s="1"/>
  <c r="R44" i="5" s="1"/>
  <c r="R43" i="5" s="1"/>
  <c r="R42" i="5" s="1"/>
  <c r="R41" i="5" s="1"/>
  <c r="R40" i="5" s="1"/>
  <c r="R39" i="5" s="1"/>
  <c r="R38" i="5" s="1"/>
  <c r="R37" i="5" s="1"/>
  <c r="R36" i="5" s="1"/>
  <c r="R35" i="5" s="1"/>
  <c r="R34" i="5" s="1"/>
  <c r="R33" i="5" s="1"/>
  <c r="R32" i="5" s="1"/>
  <c r="F37" i="2" s="1"/>
  <c r="AB174" i="5"/>
  <c r="X174" i="5"/>
  <c r="AJ98" i="5"/>
  <c r="AJ97" i="5"/>
  <c r="AJ96" i="5"/>
  <c r="AP95" i="5"/>
  <c r="AH95" i="5"/>
  <c r="AB95" i="5"/>
  <c r="X95" i="5"/>
  <c r="AT94" i="5"/>
  <c r="AJ94" i="5"/>
  <c r="AP93" i="5"/>
  <c r="AH93" i="5"/>
  <c r="AB93" i="5"/>
  <c r="AJ92" i="5"/>
  <c r="X92" i="5"/>
  <c r="AT74" i="5"/>
  <c r="AW73" i="5"/>
  <c r="AT72" i="5"/>
  <c r="AQ70" i="5"/>
  <c r="AS69" i="5"/>
  <c r="AQ68" i="5"/>
  <c r="AT65" i="5"/>
  <c r="AT64" i="5"/>
  <c r="AQ62" i="5"/>
  <c r="AS65" i="5"/>
  <c r="AC234" i="5"/>
  <c r="AC233" i="5" s="1"/>
  <c r="AC232" i="5" s="1"/>
  <c r="AC231" i="5" s="1"/>
  <c r="AC230" i="5" s="1"/>
  <c r="AC229" i="5" s="1"/>
  <c r="AC228" i="5" s="1"/>
  <c r="AC227" i="5" s="1"/>
  <c r="AN209" i="5"/>
  <c r="F209" i="2" s="1"/>
  <c r="X204" i="5"/>
  <c r="X203" i="5" s="1"/>
  <c r="X202" i="5" s="1"/>
  <c r="X201" i="5" s="1"/>
  <c r="X200" i="5" s="1"/>
  <c r="X199" i="5" s="1"/>
  <c r="X198" i="5" s="1"/>
  <c r="X197" i="5" s="1"/>
  <c r="X196" i="5" s="1"/>
  <c r="V203" i="5"/>
  <c r="AE27" i="5"/>
  <c r="Y27" i="5"/>
  <c r="U27" i="5"/>
  <c r="Q27" i="5"/>
  <c r="AE26" i="5"/>
  <c r="Y26" i="5"/>
  <c r="U26" i="5"/>
  <c r="Q26" i="5"/>
  <c r="AE25" i="5"/>
  <c r="Y25" i="5"/>
  <c r="U25" i="5"/>
  <c r="U24" i="5" s="1"/>
  <c r="U23" i="5" s="1"/>
  <c r="U22" i="5" s="1"/>
  <c r="U21" i="5" s="1"/>
  <c r="U20" i="5" s="1"/>
  <c r="U19" i="5" s="1"/>
  <c r="U18" i="5" s="1"/>
  <c r="U17" i="5" s="1"/>
  <c r="U16" i="5" s="1"/>
  <c r="U15" i="5" s="1"/>
  <c r="U14" i="5" s="1"/>
  <c r="U13" i="5" s="1"/>
  <c r="U12" i="5" s="1"/>
  <c r="U11" i="5" s="1"/>
  <c r="U10" i="5" s="1"/>
  <c r="U9" i="5" s="1"/>
  <c r="U8" i="5" s="1"/>
  <c r="U7" i="5" s="1"/>
  <c r="U6" i="5" s="1"/>
  <c r="U5" i="5" s="1"/>
  <c r="U4" i="5" s="1"/>
  <c r="F55" i="2" s="1"/>
  <c r="Q25" i="5"/>
  <c r="Q24" i="5" s="1"/>
  <c r="Q23" i="5" s="1"/>
  <c r="AE24" i="5"/>
  <c r="AE23" i="5" s="1"/>
  <c r="AE22" i="5" s="1"/>
  <c r="AE21" i="5" s="1"/>
  <c r="AE20" i="5" s="1"/>
  <c r="AE19" i="5" s="1"/>
  <c r="AE18" i="5" s="1"/>
  <c r="AE17" i="5" s="1"/>
  <c r="AE16" i="5" s="1"/>
  <c r="AE15" i="5" s="1"/>
  <c r="AE14" i="5" s="1"/>
  <c r="AE13" i="5" s="1"/>
  <c r="AE12" i="5" s="1"/>
  <c r="AE11" i="5" s="1"/>
  <c r="AE10" i="5" s="1"/>
  <c r="AE9" i="5" s="1"/>
  <c r="AE8" i="5" s="1"/>
  <c r="AE7" i="5" s="1"/>
  <c r="AE6" i="5" s="1"/>
  <c r="AE5" i="5" s="1"/>
  <c r="AE4" i="5" s="1"/>
  <c r="F131" i="2" s="1"/>
  <c r="Y24" i="5"/>
  <c r="Y23" i="5"/>
  <c r="Y22" i="5" s="1"/>
  <c r="Y21" i="5" s="1"/>
  <c r="Y20" i="5" s="1"/>
  <c r="Y19" i="5" s="1"/>
  <c r="AQ18" i="5"/>
  <c r="AQ14" i="5"/>
  <c r="AP6" i="5"/>
  <c r="AW170" i="6"/>
  <c r="AQ233" i="6"/>
  <c r="AU229" i="6"/>
  <c r="AU224" i="6"/>
  <c r="AV162" i="6"/>
  <c r="AW231" i="6"/>
  <c r="AU233" i="6"/>
  <c r="AU232" i="6"/>
  <c r="AW61" i="5"/>
  <c r="AW166" i="5"/>
  <c r="AW164" i="5"/>
  <c r="AW161" i="5"/>
  <c r="AW33" i="5"/>
  <c r="AW217" i="5"/>
  <c r="AW5" i="5"/>
  <c r="AT42" i="6"/>
  <c r="AT40" i="6"/>
  <c r="AT33" i="5"/>
  <c r="AT8" i="5"/>
  <c r="AT6" i="5"/>
  <c r="AQ13" i="6"/>
  <c r="AQ10" i="6"/>
  <c r="AQ8" i="6"/>
  <c r="AP92" i="5"/>
  <c r="AP91" i="5"/>
  <c r="AP90" i="5"/>
  <c r="AQ164" i="5"/>
  <c r="AQ218" i="5"/>
  <c r="AN41" i="6"/>
  <c r="AN36" i="6"/>
  <c r="AN35" i="6"/>
  <c r="AN33" i="6"/>
  <c r="AN201" i="5"/>
  <c r="AN199" i="5"/>
  <c r="AN194" i="5"/>
  <c r="AN35" i="5"/>
  <c r="AK164" i="5"/>
  <c r="AK161" i="5"/>
  <c r="AK36" i="5"/>
  <c r="AE233" i="6"/>
  <c r="AE232" i="6" s="1"/>
  <c r="AE231" i="6" s="1"/>
  <c r="AE230" i="6" s="1"/>
  <c r="AE229" i="6" s="1"/>
  <c r="AI143" i="5"/>
  <c r="AI142" i="5" s="1"/>
  <c r="AI141" i="5" s="1"/>
  <c r="AI140" i="5" s="1"/>
  <c r="AI139" i="5" s="1"/>
  <c r="AI138" i="5" s="1"/>
  <c r="AI137" i="5" s="1"/>
  <c r="AI136" i="5" s="1"/>
  <c r="AI135" i="5" s="1"/>
  <c r="AI134" i="5" s="1"/>
  <c r="AI133" i="5" s="1"/>
  <c r="AI113" i="5"/>
  <c r="AI112" i="5" s="1"/>
  <c r="AI111" i="5" s="1"/>
  <c r="AI110" i="5" s="1"/>
  <c r="AI109" i="5" s="1"/>
  <c r="AI108" i="5" s="1"/>
  <c r="AI107" i="5" s="1"/>
  <c r="AI106" i="5" s="1"/>
  <c r="AI105" i="5" s="1"/>
  <c r="AI104" i="5" s="1"/>
  <c r="AI103" i="5" s="1"/>
  <c r="AI102" i="5" s="1"/>
  <c r="AI101" i="5" s="1"/>
  <c r="AI100" i="5" s="1"/>
  <c r="AI99" i="5" s="1"/>
  <c r="AI98" i="5" s="1"/>
  <c r="AI97" i="5" s="1"/>
  <c r="AI96" i="5" s="1"/>
  <c r="AI95" i="5" s="1"/>
  <c r="AI94" i="5" s="1"/>
  <c r="AI93" i="5" s="1"/>
  <c r="AI92" i="5" s="1"/>
  <c r="AI91" i="5" s="1"/>
  <c r="AI90" i="5" s="1"/>
  <c r="AI89" i="5" s="1"/>
  <c r="F194" i="2" s="1"/>
  <c r="AP67" i="5"/>
  <c r="AP66" i="5"/>
  <c r="AP65" i="5"/>
  <c r="AP64" i="5"/>
  <c r="AP63" i="5"/>
  <c r="AP62" i="5"/>
  <c r="AP61" i="5"/>
  <c r="AP60" i="5"/>
  <c r="F242" i="2"/>
  <c r="X55" i="5"/>
  <c r="X54" i="5" s="1"/>
  <c r="X53" i="5" s="1"/>
  <c r="AS7" i="6"/>
  <c r="AS6" i="6"/>
  <c r="AS5" i="6"/>
  <c r="AS4" i="6"/>
  <c r="F280" i="1"/>
  <c r="AL174" i="6"/>
  <c r="R204" i="5"/>
  <c r="R203" i="5" s="1"/>
  <c r="R202" i="5" s="1"/>
  <c r="R201" i="5" s="1"/>
  <c r="R200" i="5" s="1"/>
  <c r="R199" i="5" s="1"/>
  <c r="R198" i="5" s="1"/>
  <c r="R197" i="5" s="1"/>
  <c r="R196" i="5" s="1"/>
  <c r="R195" i="5" s="1"/>
  <c r="R194" i="5" s="1"/>
  <c r="R193" i="5" s="1"/>
  <c r="R192" i="5" s="1"/>
  <c r="R191" i="5" s="1"/>
  <c r="R190" i="5" s="1"/>
  <c r="R189" i="5" s="1"/>
  <c r="R188" i="5" s="1"/>
  <c r="R187" i="5" s="1"/>
  <c r="R186" i="5" s="1"/>
  <c r="R185" i="5" s="1"/>
  <c r="R184" i="5" s="1"/>
  <c r="R183" i="5" s="1"/>
  <c r="R182" i="5" s="1"/>
  <c r="R181" i="5" s="1"/>
  <c r="R180" i="5" s="1"/>
  <c r="R179" i="5" s="1"/>
  <c r="AF234" i="6"/>
  <c r="AF233" i="6" s="1"/>
  <c r="AF232" i="6" s="1"/>
  <c r="AF231" i="6" s="1"/>
  <c r="AF230" i="6" s="1"/>
  <c r="AF229" i="6" s="1"/>
  <c r="AF228" i="6" s="1"/>
  <c r="AF227" i="6" s="1"/>
  <c r="AF226" i="6" s="1"/>
  <c r="AF225" i="6" s="1"/>
  <c r="AF224" i="6" s="1"/>
  <c r="AF223" i="6" s="1"/>
  <c r="AF222" i="6" s="1"/>
  <c r="AF221" i="6" s="1"/>
  <c r="AF220" i="6" s="1"/>
  <c r="AF219" i="6" s="1"/>
  <c r="AF218" i="6" s="1"/>
  <c r="AF217" i="6" s="1"/>
  <c r="AF216" i="6" s="1"/>
  <c r="AF215" i="6" s="1"/>
  <c r="AF214" i="6" s="1"/>
  <c r="AF213" i="6" s="1"/>
  <c r="AF212" i="6" s="1"/>
  <c r="AF211" i="6" s="1"/>
  <c r="AF210" i="6" s="1"/>
  <c r="AF209" i="6" s="1"/>
  <c r="F178" i="1" s="1"/>
  <c r="AP209" i="5"/>
  <c r="F233" i="2" s="1"/>
  <c r="AS234" i="5"/>
  <c r="AS233" i="5" s="1"/>
  <c r="AS232" i="5" s="1"/>
  <c r="AS231" i="5" s="1"/>
  <c r="AS230" i="5" s="1"/>
  <c r="AS229" i="5" s="1"/>
  <c r="AS228" i="5" s="1"/>
  <c r="AS227" i="5" s="1"/>
  <c r="AS201" i="5"/>
  <c r="AS197" i="5"/>
  <c r="AS195" i="5"/>
  <c r="AW163" i="5"/>
  <c r="AW162" i="5"/>
  <c r="AT104" i="5"/>
  <c r="AP104" i="5"/>
  <c r="AT103" i="5"/>
  <c r="AP103" i="5"/>
  <c r="AH103" i="5"/>
  <c r="AT102" i="5"/>
  <c r="AP102" i="5"/>
  <c r="AH102" i="5"/>
  <c r="AT101" i="5"/>
  <c r="AP101" i="5"/>
  <c r="AH101" i="5"/>
  <c r="AT100" i="5"/>
  <c r="AP100" i="5"/>
  <c r="AH100" i="5"/>
  <c r="AT99" i="5"/>
  <c r="AB99" i="5"/>
  <c r="AP98" i="5"/>
  <c r="AT97" i="5"/>
  <c r="AH97" i="5"/>
  <c r="AB97" i="5"/>
  <c r="AP96" i="5"/>
  <c r="AB96" i="5"/>
  <c r="AP94" i="5"/>
  <c r="AB94" i="5"/>
  <c r="AT92" i="5"/>
  <c r="AB92" i="5"/>
  <c r="AH90" i="5"/>
  <c r="AW69" i="5"/>
  <c r="AW35" i="5"/>
  <c r="AQ7" i="5"/>
  <c r="AQ5" i="5"/>
  <c r="AW168" i="5"/>
  <c r="AW39" i="5"/>
  <c r="G298" i="2"/>
  <c r="G273" i="2"/>
  <c r="AR262" i="5"/>
  <c r="AR261" i="5"/>
  <c r="AR260" i="5" s="1"/>
  <c r="AR259" i="5" s="1"/>
  <c r="AR258" i="5" s="1"/>
  <c r="AR257" i="5" s="1"/>
  <c r="AR256" i="5" s="1"/>
  <c r="AR255" i="5" s="1"/>
  <c r="AR254" i="5" s="1"/>
  <c r="AR253" i="5" s="1"/>
  <c r="AR252" i="5" s="1"/>
  <c r="AR251" i="5" s="1"/>
  <c r="AR250" i="5" s="1"/>
  <c r="AR249" i="5" s="1"/>
  <c r="AR248" i="5" s="1"/>
  <c r="AR247" i="5" s="1"/>
  <c r="AR246" i="5" s="1"/>
  <c r="AR245" i="5" s="1"/>
  <c r="AR244" i="5" s="1"/>
  <c r="AR243" i="5" s="1"/>
  <c r="AR242" i="5" s="1"/>
  <c r="AR241" i="5" s="1"/>
  <c r="AR240" i="5" s="1"/>
  <c r="AR239" i="5" s="1"/>
  <c r="G248" i="2"/>
  <c r="G223" i="2"/>
  <c r="AK162" i="5"/>
  <c r="G198" i="2"/>
  <c r="G173" i="2"/>
  <c r="G148" i="2"/>
  <c r="G123" i="2"/>
  <c r="G98" i="2"/>
  <c r="G73" i="2"/>
  <c r="G49" i="2"/>
  <c r="G24" i="2"/>
  <c r="AU217" i="6"/>
  <c r="AU216" i="6" s="1"/>
  <c r="AU215" i="6" s="1"/>
  <c r="AU214" i="6" s="1"/>
  <c r="AU213" i="6" s="1"/>
  <c r="AU212" i="6" s="1"/>
  <c r="AU211" i="6" s="1"/>
  <c r="AU210" i="6" s="1"/>
  <c r="AU209" i="6" s="1"/>
  <c r="AU219" i="6"/>
  <c r="AU221" i="6"/>
  <c r="G298" i="1"/>
  <c r="AQ249" i="6"/>
  <c r="AQ248" i="6" s="1"/>
  <c r="AQ247" i="6" s="1"/>
  <c r="AQ246" i="6" s="1"/>
  <c r="AQ245" i="6" s="1"/>
  <c r="AQ244" i="6" s="1"/>
  <c r="AQ243" i="6" s="1"/>
  <c r="AQ242" i="6" s="1"/>
  <c r="AQ241" i="6" s="1"/>
  <c r="AQ240" i="6" s="1"/>
  <c r="AQ239" i="6" s="1"/>
  <c r="G273" i="1"/>
  <c r="AQ9" i="6"/>
  <c r="AN34" i="6"/>
  <c r="G245" i="1"/>
  <c r="AN10" i="6"/>
  <c r="AN7" i="6"/>
  <c r="G220" i="1"/>
  <c r="AH249" i="6"/>
  <c r="AH248" i="6" s="1"/>
  <c r="AH247" i="6" s="1"/>
  <c r="AH246" i="6" s="1"/>
  <c r="AH245" i="6" s="1"/>
  <c r="AH244" i="6" s="1"/>
  <c r="AH243" i="6" s="1"/>
  <c r="AH242" i="6" s="1"/>
  <c r="AH241" i="6" s="1"/>
  <c r="AH240" i="6" s="1"/>
  <c r="AH239" i="6" s="1"/>
  <c r="G194" i="1"/>
  <c r="G169" i="1"/>
  <c r="AB249" i="6"/>
  <c r="AB248" i="6" s="1"/>
  <c r="AB247" i="6" s="1"/>
  <c r="AB246" i="6" s="1"/>
  <c r="AB245" i="6" s="1"/>
  <c r="AB244" i="6" s="1"/>
  <c r="AB243" i="6" s="1"/>
  <c r="AB242" i="6" s="1"/>
  <c r="AB241" i="6" s="1"/>
  <c r="AB240" i="6" s="1"/>
  <c r="AB239" i="6" s="1"/>
  <c r="G144" i="1"/>
  <c r="G119" i="1"/>
  <c r="G93" i="1"/>
  <c r="G62" i="1"/>
  <c r="G31" i="1"/>
  <c r="AR140" i="6"/>
  <c r="AR139" i="6"/>
  <c r="AR138" i="6"/>
  <c r="AR137" i="6"/>
  <c r="AR136" i="6"/>
  <c r="AR135" i="6"/>
  <c r="AR134" i="6"/>
  <c r="AR133" i="6"/>
  <c r="AR132" i="6" s="1"/>
  <c r="AR131" i="6" s="1"/>
  <c r="AR130" i="6" s="1"/>
  <c r="AR129" i="6" s="1"/>
  <c r="AR128" i="6" s="1"/>
  <c r="AR127" i="6" s="1"/>
  <c r="AR126" i="6" s="1"/>
  <c r="AR125" i="6" s="1"/>
  <c r="AR124" i="6" s="1"/>
  <c r="AR123" i="6" s="1"/>
  <c r="AR122" i="6" s="1"/>
  <c r="AR121" i="6" s="1"/>
  <c r="AR120" i="6" s="1"/>
  <c r="AR119" i="6" s="1"/>
  <c r="AU220" i="6"/>
  <c r="AO249" i="6"/>
  <c r="AO248" i="6" s="1"/>
  <c r="AO247" i="6" s="1"/>
  <c r="AO246" i="6" s="1"/>
  <c r="AO245" i="6" s="1"/>
  <c r="AO244" i="6" s="1"/>
  <c r="AO243" i="6" s="1"/>
  <c r="AO242" i="6" s="1"/>
  <c r="AO241" i="6" s="1"/>
  <c r="AO240" i="6" s="1"/>
  <c r="AO239" i="6" s="1"/>
  <c r="O249" i="6"/>
  <c r="O248" i="6" s="1"/>
  <c r="O247" i="6" s="1"/>
  <c r="O246" i="6" s="1"/>
  <c r="O245" i="6" s="1"/>
  <c r="O244" i="6" s="1"/>
  <c r="O243" i="6" s="1"/>
  <c r="O242" i="6" s="1"/>
  <c r="O241" i="6" s="1"/>
  <c r="O240" i="6" s="1"/>
  <c r="O239" i="6" s="1"/>
  <c r="AM249" i="6"/>
  <c r="AM248" i="6" s="1"/>
  <c r="AM247" i="6" s="1"/>
  <c r="AM246" i="6" s="1"/>
  <c r="AM245" i="6" s="1"/>
  <c r="AM244" i="6" s="1"/>
  <c r="AM243" i="6" s="1"/>
  <c r="AM242" i="6" s="1"/>
  <c r="AM241" i="6" s="1"/>
  <c r="AM240" i="6" s="1"/>
  <c r="AM239" i="6" s="1"/>
  <c r="AJ249" i="6"/>
  <c r="AJ248" i="6" s="1"/>
  <c r="AJ247" i="6" s="1"/>
  <c r="AJ246" i="6" s="1"/>
  <c r="AJ245" i="6" s="1"/>
  <c r="AJ244" i="6" s="1"/>
  <c r="AJ243" i="6" s="1"/>
  <c r="AJ242" i="6" s="1"/>
  <c r="AJ241" i="6" s="1"/>
  <c r="AJ240" i="6" s="1"/>
  <c r="AJ239" i="6" s="1"/>
  <c r="AU7" i="6"/>
  <c r="AU6" i="6" s="1"/>
  <c r="AU5" i="6" s="1"/>
  <c r="AU4" i="6" s="1"/>
  <c r="AV171" i="6"/>
  <c r="AV262" i="5"/>
  <c r="AV261" i="5" s="1"/>
  <c r="AV260" i="5" s="1"/>
  <c r="AV259" i="5" s="1"/>
  <c r="AV258" i="5" s="1"/>
  <c r="AV257" i="5" s="1"/>
  <c r="AV256" i="5" s="1"/>
  <c r="AV255" i="5" s="1"/>
  <c r="AV254" i="5" s="1"/>
  <c r="AV253" i="5" s="1"/>
  <c r="AV252" i="5" s="1"/>
  <c r="AV251" i="5" s="1"/>
  <c r="AV250" i="5" s="1"/>
  <c r="AV249" i="5" s="1"/>
  <c r="AV248" i="5" s="1"/>
  <c r="AV247" i="5" s="1"/>
  <c r="AV246" i="5" s="1"/>
  <c r="AV245" i="5" s="1"/>
  <c r="AV244" i="5" s="1"/>
  <c r="AV243" i="5" s="1"/>
  <c r="AV242" i="5" s="1"/>
  <c r="AV241" i="5" s="1"/>
  <c r="AV240" i="5" s="1"/>
  <c r="AV239" i="5" s="1"/>
  <c r="AP262" i="5"/>
  <c r="AP261" i="5" s="1"/>
  <c r="AP260" i="5" s="1"/>
  <c r="AP259" i="5" s="1"/>
  <c r="AP258" i="5" s="1"/>
  <c r="AP257" i="5" s="1"/>
  <c r="AP256" i="5" s="1"/>
  <c r="AP255" i="5" s="1"/>
  <c r="AP254" i="5" s="1"/>
  <c r="AP253" i="5" s="1"/>
  <c r="AP252" i="5" s="1"/>
  <c r="AP251" i="5" s="1"/>
  <c r="AP250" i="5" s="1"/>
  <c r="AP249" i="5" s="1"/>
  <c r="AP248" i="5" s="1"/>
  <c r="AP247" i="5" s="1"/>
  <c r="AP246" i="5" s="1"/>
  <c r="AP245" i="5" s="1"/>
  <c r="AP244" i="5" s="1"/>
  <c r="AP243" i="5" s="1"/>
  <c r="AP242" i="5" s="1"/>
  <c r="AP241" i="5" s="1"/>
  <c r="AP240" i="5" s="1"/>
  <c r="AP239" i="5" s="1"/>
  <c r="AO263" i="5"/>
  <c r="AO262" i="5" s="1"/>
  <c r="AO261" i="5" s="1"/>
  <c r="AO260" i="5" s="1"/>
  <c r="AO259" i="5" s="1"/>
  <c r="AO258" i="5" s="1"/>
  <c r="AO257" i="5" s="1"/>
  <c r="AO256" i="5" s="1"/>
  <c r="AO255" i="5" s="1"/>
  <c r="AO254" i="5" s="1"/>
  <c r="AO253" i="5" s="1"/>
  <c r="AO252" i="5" s="1"/>
  <c r="AO251" i="5" s="1"/>
  <c r="AO250" i="5" s="1"/>
  <c r="AO249" i="5" s="1"/>
  <c r="AO248" i="5" s="1"/>
  <c r="AO247" i="5" s="1"/>
  <c r="AO246" i="5" s="1"/>
  <c r="AO245" i="5" s="1"/>
  <c r="AO244" i="5" s="1"/>
  <c r="AO243" i="5" s="1"/>
  <c r="AO242" i="5" s="1"/>
  <c r="AO241" i="5" s="1"/>
  <c r="AO240" i="5" s="1"/>
  <c r="AO239" i="5" s="1"/>
  <c r="AF264" i="5"/>
  <c r="AF263" i="5" s="1"/>
  <c r="AF262" i="5" s="1"/>
  <c r="AF261" i="5" s="1"/>
  <c r="AF260" i="5" s="1"/>
  <c r="AF259" i="5" s="1"/>
  <c r="AF258" i="5" s="1"/>
  <c r="AF257" i="5" s="1"/>
  <c r="AF256" i="5" s="1"/>
  <c r="AF255" i="5" s="1"/>
  <c r="AF254" i="5" s="1"/>
  <c r="AF253" i="5" s="1"/>
  <c r="AF252" i="5" s="1"/>
  <c r="AF251" i="5" s="1"/>
  <c r="AF250" i="5" s="1"/>
  <c r="AF249" i="5" s="1"/>
  <c r="AF248" i="5" s="1"/>
  <c r="AF247" i="5" s="1"/>
  <c r="AF246" i="5" s="1"/>
  <c r="AF245" i="5" s="1"/>
  <c r="AF244" i="5" s="1"/>
  <c r="AF243" i="5" s="1"/>
  <c r="AF242" i="5" s="1"/>
  <c r="AF241" i="5" s="1"/>
  <c r="AF240" i="5" s="1"/>
  <c r="AF239" i="5" s="1"/>
  <c r="AW193" i="5"/>
  <c r="AW202" i="5"/>
  <c r="X264" i="5"/>
  <c r="X263" i="5" s="1"/>
  <c r="X262" i="5" s="1"/>
  <c r="X261" i="5" s="1"/>
  <c r="X260" i="5" s="1"/>
  <c r="X259" i="5" s="1"/>
  <c r="X258" i="5" s="1"/>
  <c r="X257" i="5" s="1"/>
  <c r="X256" i="5" s="1"/>
  <c r="X255" i="5" s="1"/>
  <c r="X254" i="5" s="1"/>
  <c r="X253" i="5" s="1"/>
  <c r="X252" i="5" s="1"/>
  <c r="X251" i="5" s="1"/>
  <c r="X250" i="5" s="1"/>
  <c r="X249" i="5" s="1"/>
  <c r="X248" i="5" s="1"/>
  <c r="X247" i="5" s="1"/>
  <c r="X246" i="5" s="1"/>
  <c r="X245" i="5" s="1"/>
  <c r="X244" i="5" s="1"/>
  <c r="X243" i="5" s="1"/>
  <c r="X242" i="5" s="1"/>
  <c r="X241" i="5" s="1"/>
  <c r="X240" i="5" s="1"/>
  <c r="X239" i="5" s="1"/>
  <c r="R264" i="5"/>
  <c r="R263" i="5" s="1"/>
  <c r="R262" i="5" s="1"/>
  <c r="R261" i="5" s="1"/>
  <c r="R260" i="5" s="1"/>
  <c r="R259" i="5" s="1"/>
  <c r="R258" i="5" s="1"/>
  <c r="R257" i="5" s="1"/>
  <c r="R256" i="5" s="1"/>
  <c r="R255" i="5" s="1"/>
  <c r="R254" i="5" s="1"/>
  <c r="R253" i="5" s="1"/>
  <c r="R252" i="5" s="1"/>
  <c r="R251" i="5" s="1"/>
  <c r="R250" i="5" s="1"/>
  <c r="R249" i="5" s="1"/>
  <c r="R248" i="5" s="1"/>
  <c r="R247" i="5" s="1"/>
  <c r="R246" i="5" s="1"/>
  <c r="R245" i="5" s="1"/>
  <c r="R244" i="5" s="1"/>
  <c r="R243" i="5" s="1"/>
  <c r="R242" i="5" s="1"/>
  <c r="R241" i="5" s="1"/>
  <c r="R240" i="5" s="1"/>
  <c r="R239" i="5" s="1"/>
  <c r="AE233" i="5"/>
  <c r="AE232" i="5" s="1"/>
  <c r="AE231" i="5" s="1"/>
  <c r="AE230" i="5" s="1"/>
  <c r="AE229" i="5" s="1"/>
  <c r="AE228" i="5" s="1"/>
  <c r="AE227" i="5" s="1"/>
  <c r="AE226" i="5" s="1"/>
  <c r="AE225" i="5" s="1"/>
  <c r="AE224" i="5" s="1"/>
  <c r="AE223" i="5" s="1"/>
  <c r="AE222" i="5" s="1"/>
  <c r="AE221" i="5" s="1"/>
  <c r="AE220" i="5" s="1"/>
  <c r="AE219" i="5" s="1"/>
  <c r="AE218" i="5" s="1"/>
  <c r="AE217" i="5" s="1"/>
  <c r="AE216" i="5" s="1"/>
  <c r="AE215" i="5" s="1"/>
  <c r="AE214" i="5" s="1"/>
  <c r="AE213" i="5" s="1"/>
  <c r="AE212" i="5" s="1"/>
  <c r="AE211" i="5" s="1"/>
  <c r="AE210" i="5" s="1"/>
  <c r="AE209" i="5" s="1"/>
  <c r="F134" i="2" s="1"/>
  <c r="AR204" i="5"/>
  <c r="AS199" i="5"/>
  <c r="AW174" i="5"/>
  <c r="AF174" i="5"/>
  <c r="AF173" i="5" s="1"/>
  <c r="AF172" i="5" s="1"/>
  <c r="AF171" i="5" s="1"/>
  <c r="AF170" i="5" s="1"/>
  <c r="AF169" i="5" s="1"/>
  <c r="AF168" i="5" s="1"/>
  <c r="AF167" i="5" s="1"/>
  <c r="AF166" i="5" s="1"/>
  <c r="AF165" i="5" s="1"/>
  <c r="AF164" i="5" s="1"/>
  <c r="AF163" i="5" s="1"/>
  <c r="AV173" i="5"/>
  <c r="AV172" i="5" s="1"/>
  <c r="AV171" i="5" s="1"/>
  <c r="AV170" i="5" s="1"/>
  <c r="AV169" i="5" s="1"/>
  <c r="AV168" i="5" s="1"/>
  <c r="AV167" i="5" s="1"/>
  <c r="AV166" i="5" s="1"/>
  <c r="AV165" i="5" s="1"/>
  <c r="AV164" i="5" s="1"/>
  <c r="AV163" i="5" s="1"/>
  <c r="AB172" i="5"/>
  <c r="AB171" i="5" s="1"/>
  <c r="AS170" i="5"/>
  <c r="AN163" i="5"/>
  <c r="AB107" i="5"/>
  <c r="AB103" i="5"/>
  <c r="X103" i="5"/>
  <c r="AB100" i="5"/>
  <c r="X100" i="5"/>
  <c r="X99" i="5"/>
  <c r="X97" i="5"/>
  <c r="X96" i="5"/>
  <c r="AP89" i="5"/>
  <c r="F245" i="2" s="1"/>
  <c r="AP97" i="5"/>
  <c r="AP99" i="5"/>
  <c r="AH91" i="5"/>
  <c r="AH89" i="5"/>
  <c r="F171" i="2" s="1"/>
  <c r="AH96" i="5"/>
  <c r="AH99" i="5"/>
  <c r="AG84" i="5"/>
  <c r="AG83" i="5" s="1"/>
  <c r="AG82" i="5" s="1"/>
  <c r="AG81" i="5" s="1"/>
  <c r="AG80" i="5" s="1"/>
  <c r="AG79" i="5" s="1"/>
  <c r="AG78" i="5" s="1"/>
  <c r="AG77" i="5" s="1"/>
  <c r="AG76" i="5" s="1"/>
  <c r="AG75" i="5" s="1"/>
  <c r="AS66" i="5"/>
  <c r="AS67" i="5"/>
  <c r="AS74" i="5"/>
  <c r="AS76" i="5"/>
  <c r="AS78" i="5"/>
  <c r="AS80" i="5"/>
  <c r="AS82" i="5"/>
  <c r="U55" i="5"/>
  <c r="U54" i="5" s="1"/>
  <c r="U53" i="5" s="1"/>
  <c r="U52" i="5" s="1"/>
  <c r="U51" i="5" s="1"/>
  <c r="U50" i="5" s="1"/>
  <c r="U49" i="5" s="1"/>
  <c r="U48" i="5" s="1"/>
  <c r="U47" i="5" s="1"/>
  <c r="U46" i="5" s="1"/>
  <c r="U45" i="5" s="1"/>
  <c r="U44" i="5" s="1"/>
  <c r="U43" i="5" s="1"/>
  <c r="U42" i="5" s="1"/>
  <c r="U41" i="5" s="1"/>
  <c r="U40" i="5" s="1"/>
  <c r="U39" i="5" s="1"/>
  <c r="U38" i="5" s="1"/>
  <c r="U37" i="5" s="1"/>
  <c r="U36" i="5" s="1"/>
  <c r="U35" i="5" s="1"/>
  <c r="U34" i="5" s="1"/>
  <c r="U33" i="5" s="1"/>
  <c r="U32" i="5" s="1"/>
  <c r="F61" i="2" s="1"/>
  <c r="P55" i="5"/>
  <c r="P54" i="5" s="1"/>
  <c r="P53" i="5" s="1"/>
  <c r="P52" i="5" s="1"/>
  <c r="P51" i="5" s="1"/>
  <c r="P50" i="5" s="1"/>
  <c r="P49" i="5" s="1"/>
  <c r="P48" i="5" s="1"/>
  <c r="P47" i="5" s="1"/>
  <c r="P46" i="5" s="1"/>
  <c r="P45" i="5" s="1"/>
  <c r="P44" i="5" s="1"/>
  <c r="P43" i="5" s="1"/>
  <c r="P42" i="5" s="1"/>
  <c r="P41" i="5" s="1"/>
  <c r="P40" i="5" s="1"/>
  <c r="P39" i="5" s="1"/>
  <c r="P38" i="5" s="1"/>
  <c r="P37" i="5" s="1"/>
  <c r="N55" i="5"/>
  <c r="N54" i="5" s="1"/>
  <c r="N53" i="5" s="1"/>
  <c r="N52" i="5" s="1"/>
  <c r="N51" i="5" s="1"/>
  <c r="N50" i="5" s="1"/>
  <c r="N49" i="5" s="1"/>
  <c r="N48" i="5" s="1"/>
  <c r="N47" i="5" s="1"/>
  <c r="N46" i="5" s="1"/>
  <c r="N45" i="5" s="1"/>
  <c r="N44" i="5" s="1"/>
  <c r="N43" i="5" s="1"/>
  <c r="N42" i="5" s="1"/>
  <c r="N41" i="5" s="1"/>
  <c r="N40" i="5" s="1"/>
  <c r="N39" i="5" s="1"/>
  <c r="N38" i="5" s="1"/>
  <c r="N37" i="5" s="1"/>
  <c r="N36" i="5" s="1"/>
  <c r="N35" i="5" s="1"/>
  <c r="N34" i="5" s="1"/>
  <c r="N33" i="5" s="1"/>
  <c r="N32" i="5" s="1"/>
  <c r="F11" i="2" s="1"/>
  <c r="AB91" i="5"/>
  <c r="AB89" i="5"/>
  <c r="F121" i="2" s="1"/>
  <c r="X90" i="5"/>
  <c r="X89" i="5"/>
  <c r="F95" i="2" s="1"/>
  <c r="X91" i="5"/>
  <c r="X94" i="5"/>
  <c r="X98" i="5"/>
  <c r="Z84" i="5"/>
  <c r="Z83" i="5" s="1"/>
  <c r="Z82" i="5" s="1"/>
  <c r="P82" i="5"/>
  <c r="P81" i="5" s="1"/>
  <c r="P80" i="5" s="1"/>
  <c r="P79" i="5" s="1"/>
  <c r="P78" i="5" s="1"/>
  <c r="P77" i="5" s="1"/>
  <c r="P84" i="5"/>
  <c r="P83" i="5" s="1"/>
  <c r="N84" i="5"/>
  <c r="N83" i="5" s="1"/>
  <c r="N82" i="5" s="1"/>
  <c r="N81" i="5" s="1"/>
  <c r="N80" i="5" s="1"/>
  <c r="N79" i="5" s="1"/>
  <c r="N78" i="5" s="1"/>
  <c r="N77" i="5" s="1"/>
  <c r="AT48" i="5"/>
  <c r="AT49" i="5"/>
  <c r="AT37" i="5"/>
  <c r="AT52" i="5"/>
  <c r="AT54" i="5"/>
  <c r="AM55" i="5"/>
  <c r="AM54" i="5" s="1"/>
  <c r="AM53" i="5" s="1"/>
  <c r="AM52" i="5" s="1"/>
  <c r="AM51" i="5" s="1"/>
  <c r="AM50" i="5" s="1"/>
  <c r="AM49" i="5" s="1"/>
  <c r="AM48" i="5" s="1"/>
  <c r="AM47" i="5" s="1"/>
  <c r="AH55" i="5"/>
  <c r="AF55" i="5"/>
  <c r="AF54" i="5" s="1"/>
  <c r="AF53" i="5" s="1"/>
  <c r="AF52" i="5" s="1"/>
  <c r="AF51" i="5" s="1"/>
  <c r="AF50" i="5" s="1"/>
  <c r="AF49" i="5" s="1"/>
  <c r="AF48" i="5" s="1"/>
  <c r="AF47" i="5" s="1"/>
  <c r="AF46" i="5" s="1"/>
  <c r="AF45" i="5" s="1"/>
  <c r="AF44" i="5" s="1"/>
  <c r="AF43" i="5" s="1"/>
  <c r="AF42" i="5" s="1"/>
  <c r="AF41" i="5" s="1"/>
  <c r="AF40" i="5" s="1"/>
  <c r="AF39" i="5" s="1"/>
  <c r="AF38" i="5" s="1"/>
  <c r="AF37" i="5" s="1"/>
  <c r="AF36" i="5" s="1"/>
  <c r="AF35" i="5" s="1"/>
  <c r="AF34" i="5" s="1"/>
  <c r="AF33" i="5" s="1"/>
  <c r="AF32" i="5" s="1"/>
  <c r="F160" i="2" s="1"/>
  <c r="AA27" i="5"/>
  <c r="AA26" i="5" s="1"/>
  <c r="AA25" i="5" s="1"/>
  <c r="AA24" i="5" s="1"/>
  <c r="AA23" i="5" s="1"/>
  <c r="AA22" i="5" s="1"/>
  <c r="AA21" i="5" s="1"/>
  <c r="AA20" i="5" s="1"/>
  <c r="AA19" i="5" s="1"/>
  <c r="AA18" i="5" s="1"/>
  <c r="AA17" i="5" s="1"/>
  <c r="AA16" i="5" s="1"/>
  <c r="AA15" i="5" s="1"/>
  <c r="AA14" i="5" s="1"/>
  <c r="AA13" i="5" s="1"/>
  <c r="AA12" i="5" s="1"/>
  <c r="AA11" i="5" s="1"/>
  <c r="AA10" i="5" s="1"/>
  <c r="AA9" i="5" s="1"/>
  <c r="AA8" i="5" s="1"/>
  <c r="AA7" i="5" s="1"/>
  <c r="AA6" i="5" s="1"/>
  <c r="AA5" i="5" s="1"/>
  <c r="AA4" i="5" s="1"/>
  <c r="F105" i="2" s="1"/>
  <c r="AT63" i="5"/>
  <c r="AT68" i="5"/>
  <c r="AE55" i="5"/>
  <c r="AE54" i="5" s="1"/>
  <c r="AE53" i="5" s="1"/>
  <c r="AE52" i="5" s="1"/>
  <c r="AU27" i="5"/>
  <c r="AU26" i="5" s="1"/>
  <c r="AU25" i="5" s="1"/>
  <c r="AU24" i="5" s="1"/>
  <c r="AU23" i="5" s="1"/>
  <c r="AU22" i="5" s="1"/>
  <c r="AQ4" i="5"/>
  <c r="AQ12" i="5"/>
  <c r="AQ20" i="5"/>
  <c r="AW251" i="6"/>
  <c r="AW250" i="6" s="1"/>
  <c r="AW249" i="6" s="1"/>
  <c r="AW248" i="6" s="1"/>
  <c r="AW247" i="6" s="1"/>
  <c r="AW246" i="6" s="1"/>
  <c r="AW245" i="6" s="1"/>
  <c r="AW244" i="6" s="1"/>
  <c r="AW243" i="6" s="1"/>
  <c r="AW242" i="6" s="1"/>
  <c r="AW241" i="6" s="1"/>
  <c r="AW240" i="6" s="1"/>
  <c r="AW239" i="6" s="1"/>
  <c r="AT251" i="6"/>
  <c r="AT250" i="6" s="1"/>
  <c r="AT249" i="6" s="1"/>
  <c r="AT248" i="6" s="1"/>
  <c r="AT247" i="6" s="1"/>
  <c r="AT246" i="6" s="1"/>
  <c r="AT245" i="6" s="1"/>
  <c r="AT244" i="6" s="1"/>
  <c r="AT243" i="6" s="1"/>
  <c r="AT242" i="6" s="1"/>
  <c r="AT241" i="6" s="1"/>
  <c r="AT240" i="6" s="1"/>
  <c r="AT239" i="6" s="1"/>
  <c r="AR251" i="6"/>
  <c r="AR250" i="6" s="1"/>
  <c r="AR249" i="6" s="1"/>
  <c r="AR248" i="6" s="1"/>
  <c r="AR247" i="6" s="1"/>
  <c r="AR246" i="6" s="1"/>
  <c r="AR245" i="6" s="1"/>
  <c r="AR244" i="6" s="1"/>
  <c r="AR243" i="6" s="1"/>
  <c r="AR242" i="6" s="1"/>
  <c r="AR241" i="6" s="1"/>
  <c r="AR240" i="6" s="1"/>
  <c r="AR239" i="6" s="1"/>
  <c r="S234" i="6"/>
  <c r="S233" i="6" s="1"/>
  <c r="S232" i="6" s="1"/>
  <c r="S231" i="6" s="1"/>
  <c r="S230" i="6" s="1"/>
  <c r="S229" i="6" s="1"/>
  <c r="AF174" i="6"/>
  <c r="AF173" i="6" s="1"/>
  <c r="AF172" i="6" s="1"/>
  <c r="AF171" i="6" s="1"/>
  <c r="AF170" i="6" s="1"/>
  <c r="AF169" i="6" s="1"/>
  <c r="V173" i="6"/>
  <c r="V172" i="6" s="1"/>
  <c r="V171" i="6" s="1"/>
  <c r="V170" i="6" s="1"/>
  <c r="V169" i="6" s="1"/>
  <c r="V168" i="6" s="1"/>
  <c r="V167" i="6" s="1"/>
  <c r="V166" i="6" s="1"/>
  <c r="V165" i="6" s="1"/>
  <c r="V164" i="6" s="1"/>
  <c r="V174" i="6"/>
  <c r="R174" i="6"/>
  <c r="R173" i="6" s="1"/>
  <c r="R172" i="6" s="1"/>
  <c r="R171" i="6" s="1"/>
  <c r="R170" i="6" s="1"/>
  <c r="R169" i="6" s="1"/>
  <c r="R168" i="6" s="1"/>
  <c r="R167" i="6" s="1"/>
  <c r="R166" i="6" s="1"/>
  <c r="R165" i="6" s="1"/>
  <c r="R164" i="6" s="1"/>
  <c r="AV89" i="6"/>
  <c r="AV102" i="6"/>
  <c r="AV110" i="6"/>
  <c r="AV114" i="6"/>
  <c r="AV144" i="6"/>
  <c r="AK92" i="6"/>
  <c r="AK96" i="6"/>
  <c r="AK101" i="6"/>
  <c r="AK108" i="6"/>
  <c r="U89" i="6"/>
  <c r="F90" i="1" s="1"/>
  <c r="U106" i="6"/>
  <c r="AQ63" i="6"/>
  <c r="AQ73" i="6"/>
  <c r="AI84" i="6"/>
  <c r="AI83" i="6" s="1"/>
  <c r="AI82" i="6" s="1"/>
  <c r="AI81" i="6" s="1"/>
  <c r="AI80" i="6" s="1"/>
  <c r="AI79" i="6" s="1"/>
  <c r="AI78" i="6" s="1"/>
  <c r="AI77" i="6" s="1"/>
  <c r="AI76" i="6" s="1"/>
  <c r="AI75" i="6" s="1"/>
  <c r="AI74" i="6" s="1"/>
  <c r="AI73" i="6" s="1"/>
  <c r="AI72" i="6" s="1"/>
  <c r="AI71" i="6" s="1"/>
  <c r="AI70" i="6" s="1"/>
  <c r="AI69" i="6" s="1"/>
  <c r="AI68" i="6" s="1"/>
  <c r="AI67" i="6" s="1"/>
  <c r="AI66" i="6" s="1"/>
  <c r="AI65" i="6" s="1"/>
  <c r="AI64" i="6" s="1"/>
  <c r="AI63" i="6" s="1"/>
  <c r="AI62" i="6" s="1"/>
  <c r="AI61" i="6" s="1"/>
  <c r="AI60" i="6" s="1"/>
  <c r="F212" i="1" s="1"/>
  <c r="X84" i="6"/>
  <c r="V84" i="6"/>
  <c r="V83" i="6"/>
  <c r="AR27" i="6"/>
  <c r="AR26" i="6"/>
  <c r="AS251" i="6"/>
  <c r="AS250" i="6" s="1"/>
  <c r="AS249" i="6" s="1"/>
  <c r="AS248" i="6" s="1"/>
  <c r="AS247" i="6" s="1"/>
  <c r="AS246" i="6" s="1"/>
  <c r="AS245" i="6" s="1"/>
  <c r="AS244" i="6" s="1"/>
  <c r="AS243" i="6" s="1"/>
  <c r="AS242" i="6" s="1"/>
  <c r="AS241" i="6" s="1"/>
  <c r="AS240" i="6" s="1"/>
  <c r="AS239" i="6" s="1"/>
  <c r="AK250" i="6"/>
  <c r="AK249" i="6" s="1"/>
  <c r="AK248" i="6" s="1"/>
  <c r="AK247" i="6" s="1"/>
  <c r="AK246" i="6" s="1"/>
  <c r="AK245" i="6" s="1"/>
  <c r="AK244" i="6" s="1"/>
  <c r="AK243" i="6" s="1"/>
  <c r="AK242" i="6" s="1"/>
  <c r="AK241" i="6" s="1"/>
  <c r="AK240" i="6" s="1"/>
  <c r="AK239" i="6" s="1"/>
  <c r="AE251" i="6"/>
  <c r="AE250" i="6" s="1"/>
  <c r="AE249" i="6" s="1"/>
  <c r="AE248" i="6" s="1"/>
  <c r="AE247" i="6" s="1"/>
  <c r="AE246" i="6" s="1"/>
  <c r="AE245" i="6" s="1"/>
  <c r="AE244" i="6" s="1"/>
  <c r="AE243" i="6" s="1"/>
  <c r="AE242" i="6" s="1"/>
  <c r="AE241" i="6" s="1"/>
  <c r="AE240" i="6" s="1"/>
  <c r="AE239" i="6" s="1"/>
  <c r="Y251" i="6"/>
  <c r="Y250" i="6" s="1"/>
  <c r="Y249" i="6" s="1"/>
  <c r="Y248" i="6" s="1"/>
  <c r="Y247" i="6" s="1"/>
  <c r="Y246" i="6" s="1"/>
  <c r="Y245" i="6" s="1"/>
  <c r="Y244" i="6" s="1"/>
  <c r="Y243" i="6" s="1"/>
  <c r="Y242" i="6" s="1"/>
  <c r="Y241" i="6" s="1"/>
  <c r="Y240" i="6" s="1"/>
  <c r="Y239" i="6" s="1"/>
  <c r="T251" i="6"/>
  <c r="T250" i="6" s="1"/>
  <c r="T249" i="6" s="1"/>
  <c r="T248" i="6" s="1"/>
  <c r="T247" i="6" s="1"/>
  <c r="T246" i="6" s="1"/>
  <c r="T245" i="6" s="1"/>
  <c r="T244" i="6" s="1"/>
  <c r="T243" i="6" s="1"/>
  <c r="T242" i="6" s="1"/>
  <c r="T241" i="6" s="1"/>
  <c r="T240" i="6" s="1"/>
  <c r="T239" i="6" s="1"/>
  <c r="R251" i="6"/>
  <c r="R250" i="6" s="1"/>
  <c r="R249" i="6" s="1"/>
  <c r="R248" i="6" s="1"/>
  <c r="R247" i="6" s="1"/>
  <c r="R246" i="6" s="1"/>
  <c r="R245" i="6" s="1"/>
  <c r="R244" i="6" s="1"/>
  <c r="R243" i="6" s="1"/>
  <c r="R242" i="6" s="1"/>
  <c r="R241" i="6" s="1"/>
  <c r="R240" i="6" s="1"/>
  <c r="R239" i="6" s="1"/>
  <c r="T174" i="6"/>
  <c r="T173" i="6" s="1"/>
  <c r="T172" i="6" s="1"/>
  <c r="AC173" i="6"/>
  <c r="AC172" i="6" s="1"/>
  <c r="AV143" i="6"/>
  <c r="AV142" i="6" s="1"/>
  <c r="AV141" i="6" s="1"/>
  <c r="AV140" i="6" s="1"/>
  <c r="AV139" i="6" s="1"/>
  <c r="AV138" i="6" s="1"/>
  <c r="AV137" i="6" s="1"/>
  <c r="AV136" i="6" s="1"/>
  <c r="AV135" i="6" s="1"/>
  <c r="AV134" i="6" s="1"/>
  <c r="AV133" i="6" s="1"/>
  <c r="AV132" i="6" s="1"/>
  <c r="AV131" i="6" s="1"/>
  <c r="AV130" i="6" s="1"/>
  <c r="AV129" i="6" s="1"/>
  <c r="AV128" i="6" s="1"/>
  <c r="AV127" i="6" s="1"/>
  <c r="AV126" i="6" s="1"/>
  <c r="AV125" i="6" s="1"/>
  <c r="AV124" i="6" s="1"/>
  <c r="AV123" i="6" s="1"/>
  <c r="AV122" i="6" s="1"/>
  <c r="AV121" i="6" s="1"/>
  <c r="AV120" i="6" s="1"/>
  <c r="AV119" i="6" s="1"/>
  <c r="AI144" i="6"/>
  <c r="AI143" i="6" s="1"/>
  <c r="AI142" i="6" s="1"/>
  <c r="AI141" i="6" s="1"/>
  <c r="AK113" i="6"/>
  <c r="AK112" i="6"/>
  <c r="U107" i="6"/>
  <c r="AK103" i="6"/>
  <c r="AK99" i="6"/>
  <c r="U99" i="6"/>
  <c r="AK95" i="6"/>
  <c r="AK91" i="6"/>
  <c r="AP89" i="6"/>
  <c r="F270" i="1" s="1"/>
  <c r="AP93" i="6"/>
  <c r="AP95" i="6"/>
  <c r="AP105" i="6"/>
  <c r="AP110" i="6"/>
  <c r="AP111" i="6"/>
  <c r="AP114" i="6"/>
  <c r="AS82" i="6"/>
  <c r="AS81" i="6" s="1"/>
  <c r="AS80" i="6" s="1"/>
  <c r="AS79" i="6" s="1"/>
  <c r="AS78" i="6" s="1"/>
  <c r="AS77" i="6" s="1"/>
  <c r="AS76" i="6" s="1"/>
  <c r="AS75" i="6" s="1"/>
  <c r="AS74" i="6" s="1"/>
  <c r="AS73" i="6" s="1"/>
  <c r="AS72" i="6" s="1"/>
  <c r="AS71" i="6" s="1"/>
  <c r="AS70" i="6" s="1"/>
  <c r="AS69" i="6" s="1"/>
  <c r="AS68" i="6" s="1"/>
  <c r="AS67" i="6" s="1"/>
  <c r="AS66" i="6" s="1"/>
  <c r="AS65" i="6" s="1"/>
  <c r="AS64" i="6" s="1"/>
  <c r="AS63" i="6" s="1"/>
  <c r="AS62" i="6" s="1"/>
  <c r="AS61" i="6" s="1"/>
  <c r="AS60" i="6" s="1"/>
  <c r="F292" i="1" s="1"/>
  <c r="AN32" i="6"/>
  <c r="AN43" i="6"/>
  <c r="AN44" i="6"/>
  <c r="AN46" i="6"/>
  <c r="AN48" i="6"/>
  <c r="AN50" i="6"/>
  <c r="AN53" i="6"/>
  <c r="AN55" i="6"/>
  <c r="AN45" i="6"/>
  <c r="AN47" i="6"/>
  <c r="AN49" i="6"/>
  <c r="AN51" i="6"/>
  <c r="AN52" i="6"/>
  <c r="AF55" i="6"/>
  <c r="AB55" i="6"/>
  <c r="X55" i="6"/>
  <c r="X54" i="6" s="1"/>
  <c r="X53" i="6" s="1"/>
  <c r="X52" i="6" s="1"/>
  <c r="X51" i="6" s="1"/>
  <c r="X50" i="6" s="1"/>
  <c r="X49" i="6" s="1"/>
  <c r="X48" i="6" s="1"/>
  <c r="X47" i="6" s="1"/>
  <c r="X46" i="6" s="1"/>
  <c r="X45" i="6" s="1"/>
  <c r="X44" i="6" s="1"/>
  <c r="X43" i="6" s="1"/>
  <c r="X42" i="6" s="1"/>
  <c r="X41" i="6" s="1"/>
  <c r="X40" i="6" s="1"/>
  <c r="X39" i="6" s="1"/>
  <c r="X38" i="6" s="1"/>
  <c r="X37" i="6" s="1"/>
  <c r="X36" i="6" s="1"/>
  <c r="X35" i="6" s="1"/>
  <c r="X34" i="6" s="1"/>
  <c r="X33" i="6" s="1"/>
  <c r="X32" i="6" s="1"/>
  <c r="F106" i="1" s="1"/>
  <c r="V55" i="6"/>
  <c r="V54" i="6"/>
  <c r="V53" i="6" s="1"/>
  <c r="AP83" i="6"/>
  <c r="AP82" i="6" s="1"/>
  <c r="AP81" i="6" s="1"/>
  <c r="AP84" i="6"/>
  <c r="Y83" i="6"/>
  <c r="Y82" i="6" s="1"/>
  <c r="Y81" i="6" s="1"/>
  <c r="Y80" i="6" s="1"/>
  <c r="Y79" i="6" s="1"/>
  <c r="Y78" i="6" s="1"/>
  <c r="Y77" i="6" s="1"/>
  <c r="Y76" i="6" s="1"/>
  <c r="Y75" i="6" s="1"/>
  <c r="Y74" i="6" s="1"/>
  <c r="Y73" i="6" s="1"/>
  <c r="Y72" i="6" s="1"/>
  <c r="W83" i="6"/>
  <c r="W82" i="6" s="1"/>
  <c r="W81" i="6" s="1"/>
  <c r="W80" i="6" s="1"/>
  <c r="W79" i="6" s="1"/>
  <c r="W78" i="6" s="1"/>
  <c r="W77" i="6" s="1"/>
  <c r="W76" i="6" s="1"/>
  <c r="W75" i="6" s="1"/>
  <c r="W74" i="6" s="1"/>
  <c r="W73" i="6" s="1"/>
  <c r="W72" i="6" s="1"/>
  <c r="AQ4" i="6"/>
  <c r="AQ11" i="6"/>
  <c r="AQ12" i="6"/>
  <c r="AQ16" i="6"/>
  <c r="AQ22" i="6"/>
  <c r="AQ26" i="6"/>
  <c r="Y27" i="6"/>
  <c r="AW211" i="6"/>
  <c r="AW213" i="6"/>
  <c r="AW215" i="6"/>
  <c r="AW219" i="6"/>
  <c r="AW220" i="6"/>
  <c r="AW223" i="6"/>
  <c r="AN249" i="6"/>
  <c r="AN248" i="6" s="1"/>
  <c r="AN247" i="6" s="1"/>
  <c r="AN246" i="6" s="1"/>
  <c r="AN245" i="6" s="1"/>
  <c r="AN244" i="6" s="1"/>
  <c r="AN243" i="6" s="1"/>
  <c r="AN242" i="6" s="1"/>
  <c r="AN241" i="6" s="1"/>
  <c r="AN240" i="6" s="1"/>
  <c r="AN239" i="6" s="1"/>
  <c r="AG249" i="6"/>
  <c r="AG248" i="6" s="1"/>
  <c r="AG247" i="6" s="1"/>
  <c r="AG246" i="6" s="1"/>
  <c r="AG245" i="6" s="1"/>
  <c r="AG244" i="6" s="1"/>
  <c r="AG243" i="6" s="1"/>
  <c r="AG242" i="6" s="1"/>
  <c r="AG241" i="6" s="1"/>
  <c r="AG240" i="6" s="1"/>
  <c r="AG239" i="6" s="1"/>
  <c r="V251" i="6"/>
  <c r="V250" i="6" s="1"/>
  <c r="V249" i="6" s="1"/>
  <c r="V248" i="6" s="1"/>
  <c r="V247" i="6" s="1"/>
  <c r="V246" i="6" s="1"/>
  <c r="V245" i="6" s="1"/>
  <c r="V244" i="6" s="1"/>
  <c r="V243" i="6" s="1"/>
  <c r="V242" i="6" s="1"/>
  <c r="V241" i="6" s="1"/>
  <c r="V240" i="6" s="1"/>
  <c r="V239" i="6" s="1"/>
  <c r="AU223" i="6"/>
  <c r="AU218" i="6"/>
  <c r="W251" i="6"/>
  <c r="W250" i="6" s="1"/>
  <c r="W249" i="6" s="1"/>
  <c r="W248" i="6" s="1"/>
  <c r="W247" i="6" s="1"/>
  <c r="W246" i="6" s="1"/>
  <c r="W245" i="6" s="1"/>
  <c r="W244" i="6" s="1"/>
  <c r="W243" i="6" s="1"/>
  <c r="W242" i="6" s="1"/>
  <c r="W241" i="6" s="1"/>
  <c r="W240" i="6" s="1"/>
  <c r="W239" i="6" s="1"/>
  <c r="AF114" i="6"/>
  <c r="AF113" i="6" s="1"/>
  <c r="AF112" i="6" s="1"/>
  <c r="AF111" i="6" s="1"/>
  <c r="AT113" i="6"/>
  <c r="AT112" i="6"/>
  <c r="AA112" i="6"/>
  <c r="AT111" i="6"/>
  <c r="AA111" i="6"/>
  <c r="AT110" i="6"/>
  <c r="AT109" i="6"/>
  <c r="AT107" i="6"/>
  <c r="AT106" i="6"/>
  <c r="AW105" i="6"/>
  <c r="AW99" i="6"/>
  <c r="AT96" i="6"/>
  <c r="AT91" i="6"/>
  <c r="AT90" i="6"/>
  <c r="AW262" i="5"/>
  <c r="AW261" i="5" s="1"/>
  <c r="AW260" i="5" s="1"/>
  <c r="AW259" i="5" s="1"/>
  <c r="AW258" i="5" s="1"/>
  <c r="AW257" i="5" s="1"/>
  <c r="AW256" i="5" s="1"/>
  <c r="AW255" i="5" s="1"/>
  <c r="AW254" i="5" s="1"/>
  <c r="AW253" i="5" s="1"/>
  <c r="AW252" i="5" s="1"/>
  <c r="AW251" i="5" s="1"/>
  <c r="AW250" i="5" s="1"/>
  <c r="AW249" i="5" s="1"/>
  <c r="AW248" i="5" s="1"/>
  <c r="AW247" i="5" s="1"/>
  <c r="AW246" i="5" s="1"/>
  <c r="AW245" i="5" s="1"/>
  <c r="AW244" i="5" s="1"/>
  <c r="AW243" i="5" s="1"/>
  <c r="AW242" i="5" s="1"/>
  <c r="AW241" i="5" s="1"/>
  <c r="AW240" i="5" s="1"/>
  <c r="AW239" i="5" s="1"/>
  <c r="S262" i="5"/>
  <c r="S261" i="5"/>
  <c r="S260" i="5" s="1"/>
  <c r="S259" i="5" s="1"/>
  <c r="S258" i="5" s="1"/>
  <c r="S257" i="5" s="1"/>
  <c r="S256" i="5" s="1"/>
  <c r="S255" i="5" s="1"/>
  <c r="S254" i="5" s="1"/>
  <c r="S253" i="5" s="1"/>
  <c r="S252" i="5" s="1"/>
  <c r="S251" i="5" s="1"/>
  <c r="S250" i="5" s="1"/>
  <c r="S249" i="5" s="1"/>
  <c r="S248" i="5" s="1"/>
  <c r="S247" i="5" s="1"/>
  <c r="S246" i="5" s="1"/>
  <c r="S245" i="5" s="1"/>
  <c r="S244" i="5" s="1"/>
  <c r="S243" i="5" s="1"/>
  <c r="S242" i="5" s="1"/>
  <c r="S241" i="5" s="1"/>
  <c r="S240" i="5" s="1"/>
  <c r="S239" i="5" s="1"/>
  <c r="AK174" i="5"/>
  <c r="AE174" i="5"/>
  <c r="AE173" i="5" s="1"/>
  <c r="AE172" i="5" s="1"/>
  <c r="AE171" i="5" s="1"/>
  <c r="AE170" i="5" s="1"/>
  <c r="AA174" i="5"/>
  <c r="AA173" i="5" s="1"/>
  <c r="AK173" i="5"/>
  <c r="AB173" i="5"/>
  <c r="AK171" i="5"/>
  <c r="AQ169" i="5"/>
  <c r="AK168" i="5"/>
  <c r="AK165" i="5"/>
  <c r="AT91" i="5"/>
  <c r="AT90" i="5"/>
  <c r="AT96" i="5"/>
  <c r="AT98" i="5"/>
  <c r="AT107" i="5"/>
  <c r="AT106" i="5"/>
  <c r="AT105" i="5"/>
  <c r="AT95" i="5"/>
  <c r="AT93" i="5"/>
  <c r="AJ90" i="5"/>
  <c r="AJ93" i="5"/>
  <c r="AJ95" i="5"/>
  <c r="AJ99" i="5"/>
  <c r="AJ100" i="5"/>
  <c r="AJ101" i="5"/>
  <c r="AW64" i="5"/>
  <c r="AN64" i="5"/>
  <c r="O263" i="5" l="1"/>
  <c r="O262" i="5" s="1"/>
  <c r="O261" i="5" s="1"/>
  <c r="O260" i="5" s="1"/>
  <c r="O259" i="5" s="1"/>
  <c r="O258" i="5" s="1"/>
  <c r="O257" i="5" s="1"/>
  <c r="O256" i="5" s="1"/>
  <c r="O255" i="5" s="1"/>
  <c r="O254" i="5" s="1"/>
  <c r="O253" i="5" s="1"/>
  <c r="O252" i="5" s="1"/>
  <c r="O251" i="5" s="1"/>
  <c r="O250" i="5" s="1"/>
  <c r="O249" i="5" s="1"/>
  <c r="O248" i="5" s="1"/>
  <c r="O247" i="5" s="1"/>
  <c r="O246" i="5" s="1"/>
  <c r="O245" i="5" s="1"/>
  <c r="O244" i="5" s="1"/>
  <c r="O243" i="5" s="1"/>
  <c r="O242" i="5" s="1"/>
  <c r="O241" i="5" s="1"/>
  <c r="O240" i="5" s="1"/>
  <c r="O239" i="5" s="1"/>
  <c r="AH216" i="6"/>
  <c r="AH215" i="6" s="1"/>
  <c r="AH214" i="6" s="1"/>
  <c r="AH213" i="6" s="1"/>
  <c r="AH212" i="6" s="1"/>
  <c r="AH211" i="6" s="1"/>
  <c r="AH210" i="6" s="1"/>
  <c r="AH209" i="6" s="1"/>
  <c r="F180" i="1" s="1"/>
  <c r="AH192" i="6"/>
  <c r="AH163" i="6"/>
  <c r="AH162" i="6" s="1"/>
  <c r="AH161" i="6" s="1"/>
  <c r="AH160" i="6" s="1"/>
  <c r="AH159" i="6" s="1"/>
  <c r="AH158" i="6" s="1"/>
  <c r="AH157" i="6" s="1"/>
  <c r="AH156" i="6" s="1"/>
  <c r="AH155" i="6" s="1"/>
  <c r="AH154" i="6" s="1"/>
  <c r="AH153" i="6" s="1"/>
  <c r="AH152" i="6" s="1"/>
  <c r="AH151" i="6" s="1"/>
  <c r="AH150" i="6" s="1"/>
  <c r="AH149" i="6" s="1"/>
  <c r="F186" i="1" s="1"/>
  <c r="AE10" i="6"/>
  <c r="AE9" i="6" s="1"/>
  <c r="AE8" i="6" s="1"/>
  <c r="AE7" i="6" s="1"/>
  <c r="AE6" i="6" s="1"/>
  <c r="AE5" i="6" s="1"/>
  <c r="AE4" i="6" s="1"/>
  <c r="F152" i="1" s="1"/>
  <c r="AE54" i="6"/>
  <c r="AE173" i="6"/>
  <c r="AE172" i="6" s="1"/>
  <c r="AE171" i="6" s="1"/>
  <c r="AE170" i="6" s="1"/>
  <c r="AE169" i="6" s="1"/>
  <c r="AE168" i="6" s="1"/>
  <c r="AE167" i="6" s="1"/>
  <c r="AE166" i="6" s="1"/>
  <c r="AE165" i="6" s="1"/>
  <c r="AE164" i="6" s="1"/>
  <c r="AE163" i="6" s="1"/>
  <c r="AE162" i="6" s="1"/>
  <c r="AE161" i="6" s="1"/>
  <c r="AE160" i="6" s="1"/>
  <c r="AE159" i="6" s="1"/>
  <c r="AE158" i="6" s="1"/>
  <c r="AE157" i="6" s="1"/>
  <c r="AE156" i="6" s="1"/>
  <c r="AE155" i="6" s="1"/>
  <c r="AE154" i="6" s="1"/>
  <c r="AE153" i="6" s="1"/>
  <c r="AE152" i="6" s="1"/>
  <c r="AE151" i="6" s="1"/>
  <c r="AE150" i="6" s="1"/>
  <c r="AE149" i="6" s="1"/>
  <c r="F161" i="1" s="1"/>
  <c r="AB54" i="6"/>
  <c r="AB53" i="6" s="1"/>
  <c r="AB52" i="6" s="1"/>
  <c r="AB51" i="6" s="1"/>
  <c r="AB50" i="6" s="1"/>
  <c r="AA26" i="6"/>
  <c r="AA25" i="6" s="1"/>
  <c r="AA24" i="6" s="1"/>
  <c r="AA23" i="6" s="1"/>
  <c r="AA22" i="6" s="1"/>
  <c r="AA21" i="6" s="1"/>
  <c r="AA20" i="6" s="1"/>
  <c r="AA19" i="6" s="1"/>
  <c r="AA18" i="6" s="1"/>
  <c r="AA17" i="6" s="1"/>
  <c r="AA16" i="6" s="1"/>
  <c r="AA15" i="6" s="1"/>
  <c r="AA14" i="6" s="1"/>
  <c r="AA13" i="6" s="1"/>
  <c r="AA12" i="6" s="1"/>
  <c r="AA11" i="6" s="1"/>
  <c r="AA10" i="6" s="1"/>
  <c r="AA9" i="6" s="1"/>
  <c r="AA8" i="6" s="1"/>
  <c r="AA7" i="6" s="1"/>
  <c r="AA6" i="6" s="1"/>
  <c r="AA5" i="6" s="1"/>
  <c r="AA4" i="6" s="1"/>
  <c r="F126" i="1" s="1"/>
  <c r="Y71" i="6"/>
  <c r="Y70" i="6" s="1"/>
  <c r="Y69" i="6" s="1"/>
  <c r="Y68" i="6" s="1"/>
  <c r="Y67" i="6" s="1"/>
  <c r="Y66" i="6" s="1"/>
  <c r="Y65" i="6" s="1"/>
  <c r="Y64" i="6" s="1"/>
  <c r="Y63" i="6" s="1"/>
  <c r="Y62" i="6" s="1"/>
  <c r="Y61" i="6" s="1"/>
  <c r="Y60" i="6" s="1"/>
  <c r="F113" i="1" s="1"/>
  <c r="V163" i="6"/>
  <c r="V162" i="6" s="1"/>
  <c r="V161" i="6" s="1"/>
  <c r="V160" i="6" s="1"/>
  <c r="V159" i="6" s="1"/>
  <c r="V158" i="6" s="1"/>
  <c r="V157" i="6" s="1"/>
  <c r="V156" i="6" s="1"/>
  <c r="V155" i="6" s="1"/>
  <c r="V154" i="6" s="1"/>
  <c r="V153" i="6" s="1"/>
  <c r="V152" i="6" s="1"/>
  <c r="V151" i="6" s="1"/>
  <c r="V150" i="6" s="1"/>
  <c r="V149" i="6" s="1"/>
  <c r="F80" i="1" s="1"/>
  <c r="S23" i="6"/>
  <c r="S22" i="6" s="1"/>
  <c r="S21" i="6" s="1"/>
  <c r="S20" i="6" s="1"/>
  <c r="S19" i="6" s="1"/>
  <c r="S18" i="6" s="1"/>
  <c r="S17" i="6" s="1"/>
  <c r="S16" i="6" s="1"/>
  <c r="S15" i="6" s="1"/>
  <c r="S14" i="6" s="1"/>
  <c r="S13" i="6" s="1"/>
  <c r="S12" i="6" s="1"/>
  <c r="S11" i="6" s="1"/>
  <c r="S10" i="6" s="1"/>
  <c r="S9" i="6" s="1"/>
  <c r="S8" i="6" s="1"/>
  <c r="S7" i="6" s="1"/>
  <c r="S6" i="6" s="1"/>
  <c r="S5" i="6" s="1"/>
  <c r="S4" i="6" s="1"/>
  <c r="F39" i="1" s="1"/>
  <c r="AH159" i="5"/>
  <c r="AH158" i="5" s="1"/>
  <c r="AH157" i="5" s="1"/>
  <c r="AH156" i="5" s="1"/>
  <c r="AH155" i="5" s="1"/>
  <c r="AH154" i="5" s="1"/>
  <c r="AH153" i="5" s="1"/>
  <c r="AH152" i="5" s="1"/>
  <c r="AH151" i="5" s="1"/>
  <c r="AH150" i="5" s="1"/>
  <c r="AH149" i="5" s="1"/>
  <c r="F165" i="2" s="1"/>
  <c r="AH54" i="5"/>
  <c r="AH53" i="5" s="1"/>
  <c r="AH52" i="5" s="1"/>
  <c r="AH51" i="5" s="1"/>
  <c r="AH50" i="5" s="1"/>
  <c r="AH49" i="5" s="1"/>
  <c r="AH48" i="5" s="1"/>
  <c r="AH47" i="5" s="1"/>
  <c r="AH46" i="5" s="1"/>
  <c r="AH45" i="5" s="1"/>
  <c r="AH44" i="5" s="1"/>
  <c r="AH43" i="5" s="1"/>
  <c r="AH42" i="5" s="1"/>
  <c r="AH41" i="5" s="1"/>
  <c r="AH40" i="5" s="1"/>
  <c r="AH39" i="5" s="1"/>
  <c r="AH38" i="5" s="1"/>
  <c r="AH37" i="5" s="1"/>
  <c r="AH36" i="5" s="1"/>
  <c r="AH35" i="5" s="1"/>
  <c r="AH34" i="5" s="1"/>
  <c r="AH33" i="5" s="1"/>
  <c r="AH32" i="5" s="1"/>
  <c r="F162" i="2" s="1"/>
  <c r="AH4" i="5"/>
  <c r="F156" i="2" s="1"/>
  <c r="AC226" i="5"/>
  <c r="AC225" i="5" s="1"/>
  <c r="AD54" i="5"/>
  <c r="AD53" i="5" s="1"/>
  <c r="AD52" i="5" s="1"/>
  <c r="AD51" i="5" s="1"/>
  <c r="AD50" i="5" s="1"/>
  <c r="AD49" i="5" s="1"/>
  <c r="AD48" i="5" s="1"/>
  <c r="AD47" i="5" s="1"/>
  <c r="AD46" i="5" s="1"/>
  <c r="AD45" i="5" s="1"/>
  <c r="AD44" i="5" s="1"/>
  <c r="AD43" i="5" s="1"/>
  <c r="AD42" i="5" s="1"/>
  <c r="AD41" i="5" s="1"/>
  <c r="AD40" i="5" s="1"/>
  <c r="AD39" i="5" s="1"/>
  <c r="AD38" i="5" s="1"/>
  <c r="AD37" i="5" s="1"/>
  <c r="AD36" i="5" s="1"/>
  <c r="AD35" i="5" s="1"/>
  <c r="AD34" i="5" s="1"/>
  <c r="AD33" i="5" s="1"/>
  <c r="AD32" i="5" s="1"/>
  <c r="F136" i="2" s="1"/>
  <c r="Y216" i="5"/>
  <c r="Y215" i="5" s="1"/>
  <c r="Y214" i="5" s="1"/>
  <c r="Y213" i="5" s="1"/>
  <c r="V150" i="5"/>
  <c r="V149" i="5" s="1"/>
  <c r="F65" i="2" s="1"/>
  <c r="S163" i="5"/>
  <c r="S162" i="5" s="1"/>
  <c r="S161" i="5" s="1"/>
  <c r="AG228" i="6"/>
  <c r="AA27" i="6"/>
  <c r="AI114" i="6"/>
  <c r="AI113" i="6" s="1"/>
  <c r="AI112" i="6" s="1"/>
  <c r="AI111" i="6" s="1"/>
  <c r="AI110" i="6" s="1"/>
  <c r="AI109" i="6" s="1"/>
  <c r="AI108" i="6" s="1"/>
  <c r="AI107" i="6" s="1"/>
  <c r="AI106" i="6" s="1"/>
  <c r="AI105" i="6" s="1"/>
  <c r="AI104" i="6" s="1"/>
  <c r="AI103" i="6" s="1"/>
  <c r="AI102" i="6" s="1"/>
  <c r="AI101" i="6" s="1"/>
  <c r="AI100" i="6" s="1"/>
  <c r="AI99" i="6" s="1"/>
  <c r="AI98" i="6" s="1"/>
  <c r="AI97" i="6" s="1"/>
  <c r="AI96" i="6" s="1"/>
  <c r="AI95" i="6" s="1"/>
  <c r="AI94" i="6" s="1"/>
  <c r="AI93" i="6" s="1"/>
  <c r="AI92" i="6" s="1"/>
  <c r="AI91" i="6" s="1"/>
  <c r="AI90" i="6" s="1"/>
  <c r="AI89" i="6" s="1"/>
  <c r="F216" i="1" s="1"/>
  <c r="AD173" i="6"/>
  <c r="AD172" i="6" s="1"/>
  <c r="AD171" i="6" s="1"/>
  <c r="AD170" i="6" s="1"/>
  <c r="AD169" i="6" s="1"/>
  <c r="AD168" i="6" s="1"/>
  <c r="AD167" i="6" s="1"/>
  <c r="AD166" i="6" s="1"/>
  <c r="AD165" i="6" s="1"/>
  <c r="AD164" i="6" s="1"/>
  <c r="AD163" i="6" s="1"/>
  <c r="AD162" i="6" s="1"/>
  <c r="AD161" i="6" s="1"/>
  <c r="AD160" i="6" s="1"/>
  <c r="AD159" i="6" s="1"/>
  <c r="AD158" i="6" s="1"/>
  <c r="AD157" i="6" s="1"/>
  <c r="AD156" i="6" s="1"/>
  <c r="AD155" i="6" s="1"/>
  <c r="AD154" i="6" s="1"/>
  <c r="AD153" i="6" s="1"/>
  <c r="AD152" i="6" s="1"/>
  <c r="AD151" i="6" s="1"/>
  <c r="AD150" i="6" s="1"/>
  <c r="AD149" i="6" s="1"/>
  <c r="F160" i="1" s="1"/>
  <c r="AD229" i="6"/>
  <c r="AD228" i="6" s="1"/>
  <c r="AD227" i="6" s="1"/>
  <c r="AD226" i="6" s="1"/>
  <c r="AD225" i="6" s="1"/>
  <c r="AD224" i="6" s="1"/>
  <c r="AD223" i="6" s="1"/>
  <c r="AD222" i="6" s="1"/>
  <c r="AD221" i="6" s="1"/>
  <c r="AD220" i="6" s="1"/>
  <c r="AD219" i="6" s="1"/>
  <c r="AD218" i="6" s="1"/>
  <c r="AD217" i="6" s="1"/>
  <c r="AD216" i="6" s="1"/>
  <c r="AD215" i="6" s="1"/>
  <c r="AD214" i="6" s="1"/>
  <c r="AD213" i="6" s="1"/>
  <c r="AD212" i="6" s="1"/>
  <c r="AD211" i="6" s="1"/>
  <c r="AD210" i="6" s="1"/>
  <c r="AD209" i="6" s="1"/>
  <c r="F154" i="1" s="1"/>
  <c r="AA172" i="6"/>
  <c r="AA171" i="6" s="1"/>
  <c r="AA170" i="6" s="1"/>
  <c r="AA169" i="6" s="1"/>
  <c r="AA168" i="6" s="1"/>
  <c r="AA167" i="6" s="1"/>
  <c r="AA166" i="6" s="1"/>
  <c r="AA165" i="6" s="1"/>
  <c r="AA164" i="6" s="1"/>
  <c r="AA163" i="6" s="1"/>
  <c r="AA162" i="6" s="1"/>
  <c r="AA161" i="6" s="1"/>
  <c r="AA160" i="6" s="1"/>
  <c r="AA159" i="6" s="1"/>
  <c r="AA158" i="6" s="1"/>
  <c r="AA157" i="6" s="1"/>
  <c r="AA156" i="6" s="1"/>
  <c r="AA155" i="6" s="1"/>
  <c r="AA154" i="6" s="1"/>
  <c r="AA153" i="6" s="1"/>
  <c r="AA152" i="6" s="1"/>
  <c r="AA151" i="6" s="1"/>
  <c r="AA150" i="6" s="1"/>
  <c r="AA149" i="6" s="1"/>
  <c r="F135" i="1" s="1"/>
  <c r="AA72" i="6"/>
  <c r="AA71" i="6" s="1"/>
  <c r="AA70" i="6" s="1"/>
  <c r="AA69" i="6" s="1"/>
  <c r="AA68" i="6" s="1"/>
  <c r="AA67" i="6" s="1"/>
  <c r="AA66" i="6" s="1"/>
  <c r="AA65" i="6" s="1"/>
  <c r="AA64" i="6" s="1"/>
  <c r="AA63" i="6" s="1"/>
  <c r="AA62" i="6" s="1"/>
  <c r="AA61" i="6" s="1"/>
  <c r="AA60" i="6" s="1"/>
  <c r="F138" i="1" s="1"/>
  <c r="Y198" i="6"/>
  <c r="Y197" i="6" s="1"/>
  <c r="Y196" i="6" s="1"/>
  <c r="Y195" i="6" s="1"/>
  <c r="Y194" i="6" s="1"/>
  <c r="Y193" i="6" s="1"/>
  <c r="Y192" i="6" s="1"/>
  <c r="Y191" i="6" s="1"/>
  <c r="Y190" i="6" s="1"/>
  <c r="Y189" i="6" s="1"/>
  <c r="Y188" i="6" s="1"/>
  <c r="Y187" i="6" s="1"/>
  <c r="Y186" i="6" s="1"/>
  <c r="Y185" i="6" s="1"/>
  <c r="Y184" i="6" s="1"/>
  <c r="Y183" i="6" s="1"/>
  <c r="Y182" i="6" s="1"/>
  <c r="Y181" i="6" s="1"/>
  <c r="Y180" i="6" s="1"/>
  <c r="Y179" i="6" s="1"/>
  <c r="S79" i="6"/>
  <c r="S78" i="6" s="1"/>
  <c r="S77" i="6" s="1"/>
  <c r="AR80" i="6"/>
  <c r="AR79" i="6" s="1"/>
  <c r="AR78" i="6" s="1"/>
  <c r="AR77" i="6" s="1"/>
  <c r="AR76" i="6" s="1"/>
  <c r="AR75" i="6" s="1"/>
  <c r="AR74" i="6" s="1"/>
  <c r="AR73" i="6" s="1"/>
  <c r="AR72" i="6" s="1"/>
  <c r="AR71" i="6" s="1"/>
  <c r="AR70" i="6" s="1"/>
  <c r="AR69" i="6" s="1"/>
  <c r="AR68" i="6" s="1"/>
  <c r="AR67" i="6" s="1"/>
  <c r="AR66" i="6" s="1"/>
  <c r="AR65" i="6" s="1"/>
  <c r="AR64" i="6" s="1"/>
  <c r="AR63" i="6" s="1"/>
  <c r="AR62" i="6" s="1"/>
  <c r="AR61" i="6" s="1"/>
  <c r="AR60" i="6" s="1"/>
  <c r="F291" i="1" s="1"/>
  <c r="AS226" i="6"/>
  <c r="AP168" i="6"/>
  <c r="AP167" i="6" s="1"/>
  <c r="AP166" i="6" s="1"/>
  <c r="AP165" i="6" s="1"/>
  <c r="AP164" i="6" s="1"/>
  <c r="AP163" i="6" s="1"/>
  <c r="AP162" i="6" s="1"/>
  <c r="AP161" i="6" s="1"/>
  <c r="AP160" i="6" s="1"/>
  <c r="AP159" i="6" s="1"/>
  <c r="AP158" i="6" s="1"/>
  <c r="AP157" i="6" s="1"/>
  <c r="AP156" i="6" s="1"/>
  <c r="AP155" i="6" s="1"/>
  <c r="AP154" i="6" s="1"/>
  <c r="AP153" i="6" s="1"/>
  <c r="AP152" i="6" s="1"/>
  <c r="AP151" i="6" s="1"/>
  <c r="AP150" i="6" s="1"/>
  <c r="AP149" i="6" s="1"/>
  <c r="F261" i="1" s="1"/>
  <c r="AO197" i="6"/>
  <c r="AO196" i="6" s="1"/>
  <c r="AO195" i="6" s="1"/>
  <c r="AO194" i="6" s="1"/>
  <c r="AO193" i="6" s="1"/>
  <c r="AO192" i="6" s="1"/>
  <c r="AO191" i="6" s="1"/>
  <c r="AO190" i="6" s="1"/>
  <c r="AO189" i="6" s="1"/>
  <c r="AO188" i="6" s="1"/>
  <c r="AO187" i="6" s="1"/>
  <c r="AO186" i="6" s="1"/>
  <c r="AO185" i="6" s="1"/>
  <c r="AO184" i="6" s="1"/>
  <c r="AO183" i="6" s="1"/>
  <c r="AO182" i="6" s="1"/>
  <c r="AO181" i="6" s="1"/>
  <c r="AO180" i="6" s="1"/>
  <c r="AO179" i="6" s="1"/>
  <c r="AP20" i="6"/>
  <c r="AP19" i="6" s="1"/>
  <c r="AP18" i="6" s="1"/>
  <c r="AP17" i="6" s="1"/>
  <c r="AP16" i="6" s="1"/>
  <c r="AP15" i="6" s="1"/>
  <c r="AP14" i="6" s="1"/>
  <c r="AP13" i="6" s="1"/>
  <c r="AP12" i="6" s="1"/>
  <c r="AP11" i="6" s="1"/>
  <c r="AP10" i="6" s="1"/>
  <c r="AP9" i="6" s="1"/>
  <c r="AP8" i="6" s="1"/>
  <c r="AP7" i="6" s="1"/>
  <c r="AP6" i="6" s="1"/>
  <c r="AP5" i="6" s="1"/>
  <c r="AP4" i="6" s="1"/>
  <c r="F252" i="1" s="1"/>
  <c r="AN201" i="6"/>
  <c r="AL230" i="6"/>
  <c r="AL229" i="6" s="1"/>
  <c r="AL228" i="6" s="1"/>
  <c r="AL227" i="6" s="1"/>
  <c r="AL226" i="6" s="1"/>
  <c r="AL225" i="6" s="1"/>
  <c r="AL224" i="6" s="1"/>
  <c r="AL223" i="6" s="1"/>
  <c r="AL222" i="6" s="1"/>
  <c r="AL221" i="6" s="1"/>
  <c r="AL220" i="6" s="1"/>
  <c r="AL219" i="6" s="1"/>
  <c r="AL218" i="6" s="1"/>
  <c r="AL217" i="6" s="1"/>
  <c r="AL216" i="6" s="1"/>
  <c r="AL215" i="6" s="1"/>
  <c r="AL214" i="6" s="1"/>
  <c r="AL213" i="6" s="1"/>
  <c r="AL212" i="6" s="1"/>
  <c r="AL211" i="6" s="1"/>
  <c r="AL210" i="6" s="1"/>
  <c r="AL209" i="6" s="1"/>
  <c r="F229" i="1" s="1"/>
  <c r="AL193" i="6"/>
  <c r="AL192" i="6" s="1"/>
  <c r="AL191" i="6" s="1"/>
  <c r="AL190" i="6" s="1"/>
  <c r="AL189" i="6" s="1"/>
  <c r="AL188" i="6" s="1"/>
  <c r="AL187" i="6" s="1"/>
  <c r="AL186" i="6" s="1"/>
  <c r="AL185" i="6" s="1"/>
  <c r="AL184" i="6" s="1"/>
  <c r="AL183" i="6" s="1"/>
  <c r="AL182" i="6" s="1"/>
  <c r="AL181" i="6" s="1"/>
  <c r="AL180" i="6" s="1"/>
  <c r="AL179" i="6" s="1"/>
  <c r="AL173" i="6"/>
  <c r="AL172" i="6" s="1"/>
  <c r="AL171" i="6" s="1"/>
  <c r="AL170" i="6" s="1"/>
  <c r="AL169" i="6" s="1"/>
  <c r="AL168" i="6" s="1"/>
  <c r="AL167" i="6" s="1"/>
  <c r="AL166" i="6" s="1"/>
  <c r="AL165" i="6" s="1"/>
  <c r="AL164" i="6" s="1"/>
  <c r="AL163" i="6" s="1"/>
  <c r="AL162" i="6" s="1"/>
  <c r="AL161" i="6" s="1"/>
  <c r="AL160" i="6" s="1"/>
  <c r="AL159" i="6" s="1"/>
  <c r="AL158" i="6" s="1"/>
  <c r="AL157" i="6" s="1"/>
  <c r="AL156" i="6" s="1"/>
  <c r="AL155" i="6" s="1"/>
  <c r="AL154" i="6" s="1"/>
  <c r="AL153" i="6" s="1"/>
  <c r="AL152" i="6" s="1"/>
  <c r="AL151" i="6" s="1"/>
  <c r="AL150" i="6" s="1"/>
  <c r="AL149" i="6" s="1"/>
  <c r="F235" i="1" s="1"/>
  <c r="AW169" i="6"/>
  <c r="AV221" i="6"/>
  <c r="AW154" i="6"/>
  <c r="AW162" i="6"/>
  <c r="AD106" i="6"/>
  <c r="AN211" i="6"/>
  <c r="AN193" i="6"/>
  <c r="AN212" i="6"/>
  <c r="AN222" i="6"/>
  <c r="AV234" i="6"/>
  <c r="AV233" i="6"/>
  <c r="AV229" i="6"/>
  <c r="AV228" i="6"/>
  <c r="AV227" i="6"/>
  <c r="AV222" i="6"/>
  <c r="AV220" i="6"/>
  <c r="AV219" i="6" s="1"/>
  <c r="AV218" i="6" s="1"/>
  <c r="AV217" i="6" s="1"/>
  <c r="AV216" i="6" s="1"/>
  <c r="AV215" i="6" s="1"/>
  <c r="AV214" i="6" s="1"/>
  <c r="AV213" i="6" s="1"/>
  <c r="AV212" i="6" s="1"/>
  <c r="AV211" i="6" s="1"/>
  <c r="AV210" i="6" s="1"/>
  <c r="AV209" i="6" s="1"/>
  <c r="AR234" i="6"/>
  <c r="AR233" i="6"/>
  <c r="AR232" i="6" s="1"/>
  <c r="AR231" i="6" s="1"/>
  <c r="AR230" i="6" s="1"/>
  <c r="AR229" i="6" s="1"/>
  <c r="AR228" i="6" s="1"/>
  <c r="AR227" i="6" s="1"/>
  <c r="AR226" i="6" s="1"/>
  <c r="AR225" i="6" s="1"/>
  <c r="AR224" i="6" s="1"/>
  <c r="AR223" i="6" s="1"/>
  <c r="AR222" i="6" s="1"/>
  <c r="AR221" i="6" s="1"/>
  <c r="AR220" i="6" s="1"/>
  <c r="AR219" i="6" s="1"/>
  <c r="AR218" i="6" s="1"/>
  <c r="AR217" i="6" s="1"/>
  <c r="AR216" i="6" s="1"/>
  <c r="AR215" i="6" s="1"/>
  <c r="AR214" i="6" s="1"/>
  <c r="AR213" i="6" s="1"/>
  <c r="AR212" i="6" s="1"/>
  <c r="AR211" i="6" s="1"/>
  <c r="AR210" i="6" s="1"/>
  <c r="AR209" i="6" s="1"/>
  <c r="F282" i="1" s="1"/>
  <c r="AN230" i="6"/>
  <c r="AN214" i="6"/>
  <c r="AN210" i="6"/>
  <c r="AN228" i="6"/>
  <c r="AN234" i="6"/>
  <c r="AN226" i="6"/>
  <c r="AN224" i="6"/>
  <c r="AN223" i="6"/>
  <c r="AN220" i="6"/>
  <c r="AN213" i="6"/>
  <c r="AB233" i="6"/>
  <c r="AB232" i="6" s="1"/>
  <c r="AB231" i="6" s="1"/>
  <c r="AB230" i="6" s="1"/>
  <c r="AB229" i="6" s="1"/>
  <c r="AB228" i="6" s="1"/>
  <c r="AB227" i="6" s="1"/>
  <c r="AB226" i="6" s="1"/>
  <c r="AB225" i="6" s="1"/>
  <c r="AB224" i="6" s="1"/>
  <c r="AB223" i="6" s="1"/>
  <c r="AB222" i="6" s="1"/>
  <c r="AB221" i="6" s="1"/>
  <c r="AB220" i="6" s="1"/>
  <c r="AB219" i="6" s="1"/>
  <c r="AB218" i="6" s="1"/>
  <c r="AB217" i="6" s="1"/>
  <c r="AB216" i="6" s="1"/>
  <c r="AB215" i="6" s="1"/>
  <c r="AB214" i="6" s="1"/>
  <c r="AB213" i="6" s="1"/>
  <c r="AB212" i="6" s="1"/>
  <c r="AB211" i="6" s="1"/>
  <c r="AB210" i="6" s="1"/>
  <c r="AB209" i="6" s="1"/>
  <c r="F130" i="1" s="1"/>
  <c r="AB234" i="6"/>
  <c r="P231" i="6"/>
  <c r="AV196" i="6"/>
  <c r="AV198" i="6"/>
  <c r="AR204" i="6"/>
  <c r="AN202" i="6"/>
  <c r="AN204" i="6"/>
  <c r="AN179" i="6"/>
  <c r="AB201" i="6"/>
  <c r="AB200" i="6" s="1"/>
  <c r="AB203" i="6"/>
  <c r="AB202" i="6" s="1"/>
  <c r="P204" i="6"/>
  <c r="P203" i="6" s="1"/>
  <c r="P202" i="6" s="1"/>
  <c r="P201" i="6" s="1"/>
  <c r="P200" i="6" s="1"/>
  <c r="P199" i="6" s="1"/>
  <c r="P198" i="6" s="1"/>
  <c r="P197" i="6" s="1"/>
  <c r="P196" i="6" s="1"/>
  <c r="P195" i="6" s="1"/>
  <c r="P194" i="6" s="1"/>
  <c r="P193" i="6" s="1"/>
  <c r="P192" i="6" s="1"/>
  <c r="P191" i="6" s="1"/>
  <c r="P190" i="6" s="1"/>
  <c r="P189" i="6" s="1"/>
  <c r="P188" i="6" s="1"/>
  <c r="P187" i="6" s="1"/>
  <c r="P186" i="6" s="1"/>
  <c r="P185" i="6" s="1"/>
  <c r="P184" i="6" s="1"/>
  <c r="P183" i="6" s="1"/>
  <c r="P182" i="6" s="1"/>
  <c r="P181" i="6" s="1"/>
  <c r="P180" i="6" s="1"/>
  <c r="P179" i="6" s="1"/>
  <c r="AW174" i="6"/>
  <c r="AW160" i="6"/>
  <c r="AW156" i="6"/>
  <c r="AW152" i="6"/>
  <c r="AW167" i="6"/>
  <c r="AW172" i="6"/>
  <c r="AW159" i="6"/>
  <c r="AW155" i="6"/>
  <c r="AW151" i="6"/>
  <c r="AW168" i="6"/>
  <c r="AW173" i="6"/>
  <c r="AS174" i="6"/>
  <c r="AS169" i="6"/>
  <c r="AS165" i="6"/>
  <c r="AS161" i="6"/>
  <c r="AS157" i="6"/>
  <c r="AS153" i="6"/>
  <c r="AS149" i="6"/>
  <c r="F289" i="1" s="1"/>
  <c r="AS172" i="6"/>
  <c r="AS168" i="6"/>
  <c r="AS164" i="6"/>
  <c r="AS160" i="6"/>
  <c r="AS156" i="6"/>
  <c r="AS152" i="6"/>
  <c r="AS173" i="6"/>
  <c r="AO174" i="6"/>
  <c r="AO173" i="6"/>
  <c r="AO172" i="6" s="1"/>
  <c r="AO171" i="6" s="1"/>
  <c r="AO170" i="6" s="1"/>
  <c r="AO169" i="6" s="1"/>
  <c r="AO168" i="6" s="1"/>
  <c r="AO167" i="6" s="1"/>
  <c r="AO166" i="6" s="1"/>
  <c r="AO165" i="6" s="1"/>
  <c r="AO164" i="6" s="1"/>
  <c r="AO163" i="6" s="1"/>
  <c r="AO162" i="6" s="1"/>
  <c r="AO161" i="6" s="1"/>
  <c r="AO160" i="6" s="1"/>
  <c r="AO159" i="6" s="1"/>
  <c r="AO158" i="6" s="1"/>
  <c r="AO157" i="6" s="1"/>
  <c r="AO156" i="6" s="1"/>
  <c r="AO155" i="6" s="1"/>
  <c r="AO154" i="6" s="1"/>
  <c r="AO153" i="6" s="1"/>
  <c r="AO152" i="6" s="1"/>
  <c r="AO151" i="6" s="1"/>
  <c r="AO150" i="6" s="1"/>
  <c r="AO149" i="6" s="1"/>
  <c r="F260" i="1" s="1"/>
  <c r="AK172" i="6"/>
  <c r="AK171" i="6" s="1"/>
  <c r="AK170" i="6" s="1"/>
  <c r="AK169" i="6" s="1"/>
  <c r="AK168" i="6" s="1"/>
  <c r="AK167" i="6" s="1"/>
  <c r="AK166" i="6" s="1"/>
  <c r="AK165" i="6" s="1"/>
  <c r="AK164" i="6" s="1"/>
  <c r="AK163" i="6" s="1"/>
  <c r="AK162" i="6" s="1"/>
  <c r="AK161" i="6" s="1"/>
  <c r="AK160" i="6" s="1"/>
  <c r="AK159" i="6" s="1"/>
  <c r="AK158" i="6" s="1"/>
  <c r="AK157" i="6" s="1"/>
  <c r="AK156" i="6" s="1"/>
  <c r="AK155" i="6" s="1"/>
  <c r="AK154" i="6" s="1"/>
  <c r="AK153" i="6" s="1"/>
  <c r="AK152" i="6" s="1"/>
  <c r="AK151" i="6" s="1"/>
  <c r="AK150" i="6" s="1"/>
  <c r="AK149" i="6" s="1"/>
  <c r="F211" i="1" s="1"/>
  <c r="Y171" i="6"/>
  <c r="Y170" i="6" s="1"/>
  <c r="Y169" i="6" s="1"/>
  <c r="Y168" i="6" s="1"/>
  <c r="Y167" i="6" s="1"/>
  <c r="Y166" i="6" s="1"/>
  <c r="Y165" i="6" s="1"/>
  <c r="Y164" i="6" s="1"/>
  <c r="Y163" i="6" s="1"/>
  <c r="Y162" i="6" s="1"/>
  <c r="Y161" i="6" s="1"/>
  <c r="Y160" i="6" s="1"/>
  <c r="Y159" i="6" s="1"/>
  <c r="Y158" i="6" s="1"/>
  <c r="Y157" i="6" s="1"/>
  <c r="Y156" i="6" s="1"/>
  <c r="Y155" i="6" s="1"/>
  <c r="Y154" i="6" s="1"/>
  <c r="Y153" i="6" s="1"/>
  <c r="Y152" i="6" s="1"/>
  <c r="Y151" i="6" s="1"/>
  <c r="Y150" i="6" s="1"/>
  <c r="Y149" i="6" s="1"/>
  <c r="F110" i="1" s="1"/>
  <c r="AT144" i="6"/>
  <c r="AT103" i="6"/>
  <c r="AT105" i="6"/>
  <c r="AP109" i="6"/>
  <c r="AP108" i="6"/>
  <c r="AP106" i="6"/>
  <c r="AP100" i="6"/>
  <c r="AP103" i="6"/>
  <c r="AP98" i="6"/>
  <c r="AP101" i="6"/>
  <c r="AP112" i="6"/>
  <c r="AP107" i="6"/>
  <c r="AP96" i="6"/>
  <c r="AP92" i="6"/>
  <c r="AH89" i="6"/>
  <c r="F192" i="1" s="1"/>
  <c r="AH92" i="6"/>
  <c r="AH96" i="6"/>
  <c r="AH101" i="6"/>
  <c r="AH112" i="6"/>
  <c r="AH93" i="6"/>
  <c r="AH97" i="6"/>
  <c r="AH103" i="6"/>
  <c r="AD114" i="6"/>
  <c r="AD90" i="6"/>
  <c r="AD94" i="6"/>
  <c r="AD98" i="6"/>
  <c r="AD111" i="6"/>
  <c r="AD99" i="6"/>
  <c r="AD91" i="6"/>
  <c r="AD95" i="6"/>
  <c r="AD102" i="6"/>
  <c r="AD112" i="6"/>
  <c r="V92" i="6"/>
  <c r="V101" i="6"/>
  <c r="V94" i="6"/>
  <c r="V113" i="6"/>
  <c r="V109" i="6"/>
  <c r="V104" i="6"/>
  <c r="V99" i="6"/>
  <c r="V98" i="6"/>
  <c r="R93" i="6"/>
  <c r="R109" i="6"/>
  <c r="R105" i="6"/>
  <c r="R100" i="6"/>
  <c r="R112" i="6"/>
  <c r="R111" i="6"/>
  <c r="R96" i="6"/>
  <c r="R107" i="6"/>
  <c r="R101" i="6"/>
  <c r="R94" i="6"/>
  <c r="AM83" i="6"/>
  <c r="AM82" i="6" s="1"/>
  <c r="AM81" i="6" s="1"/>
  <c r="AM80" i="6" s="1"/>
  <c r="AM79" i="6" s="1"/>
  <c r="AM78" i="6" s="1"/>
  <c r="AM77" i="6" s="1"/>
  <c r="AM76" i="6" s="1"/>
  <c r="AM75" i="6" s="1"/>
  <c r="AM74" i="6" s="1"/>
  <c r="AM73" i="6" s="1"/>
  <c r="AM72" i="6" s="1"/>
  <c r="AM71" i="6" s="1"/>
  <c r="AM70" i="6" s="1"/>
  <c r="AM69" i="6" s="1"/>
  <c r="AM68" i="6" s="1"/>
  <c r="AM67" i="6" s="1"/>
  <c r="AM66" i="6" s="1"/>
  <c r="AM65" i="6" s="1"/>
  <c r="AM64" i="6" s="1"/>
  <c r="AM63" i="6" s="1"/>
  <c r="AM62" i="6" s="1"/>
  <c r="AM61" i="6" s="1"/>
  <c r="AM60" i="6" s="1"/>
  <c r="F239" i="1" s="1"/>
  <c r="AW49" i="6"/>
  <c r="AW36" i="6"/>
  <c r="AW45" i="6"/>
  <c r="AO54" i="6"/>
  <c r="AO53" i="6" s="1"/>
  <c r="AO52" i="6" s="1"/>
  <c r="AO51" i="6" s="1"/>
  <c r="AO50" i="6" s="1"/>
  <c r="AO49" i="6" s="1"/>
  <c r="AO48" i="6" s="1"/>
  <c r="AO47" i="6" s="1"/>
  <c r="AO46" i="6" s="1"/>
  <c r="AO45" i="6" s="1"/>
  <c r="AO44" i="6" s="1"/>
  <c r="AO43" i="6" s="1"/>
  <c r="AO42" i="6" s="1"/>
  <c r="AO41" i="6" s="1"/>
  <c r="AO40" i="6" s="1"/>
  <c r="AO39" i="6" s="1"/>
  <c r="AO38" i="6" s="1"/>
  <c r="AO37" i="6" s="1"/>
  <c r="AO36" i="6" s="1"/>
  <c r="AO35" i="6" s="1"/>
  <c r="AO34" i="6" s="1"/>
  <c r="AO33" i="6" s="1"/>
  <c r="AO32" i="6" s="1"/>
  <c r="F257" i="1" s="1"/>
  <c r="AK55" i="6"/>
  <c r="AK54" i="6" s="1"/>
  <c r="AK53" i="6" s="1"/>
  <c r="AK52" i="6" s="1"/>
  <c r="AK51" i="6" s="1"/>
  <c r="AK50" i="6" s="1"/>
  <c r="AK49" i="6" s="1"/>
  <c r="AK48" i="6" s="1"/>
  <c r="AK47" i="6" s="1"/>
  <c r="AK46" i="6" s="1"/>
  <c r="AK45" i="6" s="1"/>
  <c r="AK44" i="6" s="1"/>
  <c r="AK43" i="6" s="1"/>
  <c r="AK42" i="6" s="1"/>
  <c r="AK41" i="6" s="1"/>
  <c r="AK40" i="6" s="1"/>
  <c r="AK39" i="6" s="1"/>
  <c r="AK38" i="6" s="1"/>
  <c r="AK37" i="6" s="1"/>
  <c r="AK36" i="6" s="1"/>
  <c r="AK35" i="6" s="1"/>
  <c r="AK34" i="6" s="1"/>
  <c r="AK33" i="6" s="1"/>
  <c r="AK32" i="6" s="1"/>
  <c r="F208" i="1" s="1"/>
  <c r="Y55" i="6"/>
  <c r="Y54" i="6" s="1"/>
  <c r="Y53" i="6" s="1"/>
  <c r="Y52" i="6" s="1"/>
  <c r="Y51" i="6" s="1"/>
  <c r="Y50" i="6" s="1"/>
  <c r="Y49" i="6" s="1"/>
  <c r="Y48" i="6" s="1"/>
  <c r="Y47" i="6" s="1"/>
  <c r="Y46" i="6" s="1"/>
  <c r="Y45" i="6" s="1"/>
  <c r="Y44" i="6" s="1"/>
  <c r="Y43" i="6" s="1"/>
  <c r="Y42" i="6" s="1"/>
  <c r="Y41" i="6" s="1"/>
  <c r="Y40" i="6" s="1"/>
  <c r="Y39" i="6" s="1"/>
  <c r="Y38" i="6" s="1"/>
  <c r="Y37" i="6" s="1"/>
  <c r="Y36" i="6" s="1"/>
  <c r="Y35" i="6" s="1"/>
  <c r="Y34" i="6" s="1"/>
  <c r="Y33" i="6" s="1"/>
  <c r="Y32" i="6" s="1"/>
  <c r="F107" i="1" s="1"/>
  <c r="Y26" i="6"/>
  <c r="AQ27" i="6"/>
  <c r="AM23" i="6"/>
  <c r="AM22" i="6" s="1"/>
  <c r="AM21" i="6" s="1"/>
  <c r="AM20" i="6" s="1"/>
  <c r="AM19" i="6" s="1"/>
  <c r="AM18" i="6" s="1"/>
  <c r="AM17" i="6" s="1"/>
  <c r="AM16" i="6" s="1"/>
  <c r="AM15" i="6" s="1"/>
  <c r="AM14" i="6" s="1"/>
  <c r="AM13" i="6" s="1"/>
  <c r="AM12" i="6" s="1"/>
  <c r="AM11" i="6" s="1"/>
  <c r="AM10" i="6" s="1"/>
  <c r="AM9" i="6" s="1"/>
  <c r="AM8" i="6" s="1"/>
  <c r="AV24" i="6"/>
  <c r="AV21" i="6"/>
  <c r="AV20" i="6" s="1"/>
  <c r="AV19" i="6" s="1"/>
  <c r="AV18" i="6" s="1"/>
  <c r="AV17" i="6" s="1"/>
  <c r="AV16" i="6" s="1"/>
  <c r="AV15" i="6" s="1"/>
  <c r="AV14" i="6" s="1"/>
  <c r="AV13" i="6" s="1"/>
  <c r="AV12" i="6" s="1"/>
  <c r="AV11" i="6" s="1"/>
  <c r="AV10" i="6" s="1"/>
  <c r="AV9" i="6" s="1"/>
  <c r="AV8" i="6" s="1"/>
  <c r="AV25" i="6"/>
  <c r="AN6" i="6"/>
  <c r="AN25" i="6"/>
  <c r="AN26" i="6"/>
  <c r="AI251" i="6"/>
  <c r="AI250" i="6"/>
  <c r="AI249" i="6" s="1"/>
  <c r="AI248" i="6" s="1"/>
  <c r="AI247" i="6" s="1"/>
  <c r="AI246" i="6" s="1"/>
  <c r="AI245" i="6" s="1"/>
  <c r="AI244" i="6" s="1"/>
  <c r="AI243" i="6" s="1"/>
  <c r="AI242" i="6" s="1"/>
  <c r="AI241" i="6" s="1"/>
  <c r="AI240" i="6" s="1"/>
  <c r="AI239" i="6" s="1"/>
  <c r="AQ222" i="6"/>
  <c r="AQ218" i="6"/>
  <c r="AQ214" i="6"/>
  <c r="AQ210" i="6"/>
  <c r="AQ224" i="6"/>
  <c r="AQ217" i="6"/>
  <c r="AQ213" i="6"/>
  <c r="AQ209" i="6"/>
  <c r="F256" i="1" s="1"/>
  <c r="AQ221" i="6"/>
  <c r="AM234" i="6"/>
  <c r="AM233" i="6"/>
  <c r="AM232" i="6" s="1"/>
  <c r="AM231" i="6" s="1"/>
  <c r="AM230" i="6" s="1"/>
  <c r="AM229" i="6" s="1"/>
  <c r="AM228" i="6" s="1"/>
  <c r="AM227" i="6" s="1"/>
  <c r="AM226" i="6" s="1"/>
  <c r="AM225" i="6" s="1"/>
  <c r="AM224" i="6" s="1"/>
  <c r="AM223" i="6" s="1"/>
  <c r="AM222" i="6" s="1"/>
  <c r="AM221" i="6" s="1"/>
  <c r="AM220" i="6" s="1"/>
  <c r="AM219" i="6" s="1"/>
  <c r="AM218" i="6" s="1"/>
  <c r="AM217" i="6" s="1"/>
  <c r="AM216" i="6" s="1"/>
  <c r="AM215" i="6" s="1"/>
  <c r="AM214" i="6" s="1"/>
  <c r="AM213" i="6" s="1"/>
  <c r="AM212" i="6" s="1"/>
  <c r="AM211" i="6" s="1"/>
  <c r="AM210" i="6" s="1"/>
  <c r="AM209" i="6" s="1"/>
  <c r="F230" i="1" s="1"/>
  <c r="AA228" i="6"/>
  <c r="S228" i="6"/>
  <c r="AU193" i="6"/>
  <c r="AU197" i="6"/>
  <c r="AU201" i="6"/>
  <c r="AU194" i="6"/>
  <c r="AU198" i="6"/>
  <c r="AU202" i="6"/>
  <c r="AQ192" i="6"/>
  <c r="AQ191" i="6" s="1"/>
  <c r="AQ190" i="6" s="1"/>
  <c r="AQ189" i="6" s="1"/>
  <c r="AQ188" i="6" s="1"/>
  <c r="AQ187" i="6" s="1"/>
  <c r="AQ186" i="6" s="1"/>
  <c r="AQ185" i="6" s="1"/>
  <c r="AQ184" i="6" s="1"/>
  <c r="AQ183" i="6" s="1"/>
  <c r="AQ182" i="6" s="1"/>
  <c r="AQ181" i="6" s="1"/>
  <c r="AQ180" i="6" s="1"/>
  <c r="AQ195" i="6"/>
  <c r="AQ199" i="6"/>
  <c r="AQ203" i="6"/>
  <c r="AQ179" i="6"/>
  <c r="AQ196" i="6"/>
  <c r="AQ200" i="6"/>
  <c r="AQ204" i="6"/>
  <c r="AE204" i="6"/>
  <c r="AE203" i="6" s="1"/>
  <c r="AE202" i="6" s="1"/>
  <c r="AE201" i="6" s="1"/>
  <c r="AE200" i="6" s="1"/>
  <c r="AE199" i="6" s="1"/>
  <c r="AE198" i="6" s="1"/>
  <c r="AE197" i="6" s="1"/>
  <c r="AE196" i="6" s="1"/>
  <c r="AE195" i="6" s="1"/>
  <c r="AE194" i="6" s="1"/>
  <c r="AE193" i="6" s="1"/>
  <c r="AE192" i="6" s="1"/>
  <c r="AE191" i="6" s="1"/>
  <c r="AE190" i="6" s="1"/>
  <c r="AE189" i="6" s="1"/>
  <c r="AE188" i="6" s="1"/>
  <c r="AE187" i="6" s="1"/>
  <c r="AE186" i="6" s="1"/>
  <c r="AE185" i="6" s="1"/>
  <c r="AE184" i="6" s="1"/>
  <c r="AE183" i="6" s="1"/>
  <c r="AE182" i="6" s="1"/>
  <c r="AE181" i="6" s="1"/>
  <c r="AE180" i="6" s="1"/>
  <c r="AE179" i="6" s="1"/>
  <c r="AA204" i="6"/>
  <c r="W204" i="6"/>
  <c r="W203" i="6" s="1"/>
  <c r="W202" i="6" s="1"/>
  <c r="W201" i="6" s="1"/>
  <c r="W200" i="6" s="1"/>
  <c r="W199" i="6" s="1"/>
  <c r="W198" i="6" s="1"/>
  <c r="W197" i="6" s="1"/>
  <c r="W196" i="6" s="1"/>
  <c r="W195" i="6" s="1"/>
  <c r="W194" i="6" s="1"/>
  <c r="W193" i="6" s="1"/>
  <c r="W192" i="6" s="1"/>
  <c r="W191" i="6" s="1"/>
  <c r="W190" i="6" s="1"/>
  <c r="W189" i="6" s="1"/>
  <c r="W188" i="6" s="1"/>
  <c r="W187" i="6" s="1"/>
  <c r="W186" i="6" s="1"/>
  <c r="W185" i="6" s="1"/>
  <c r="W184" i="6" s="1"/>
  <c r="W183" i="6" s="1"/>
  <c r="W182" i="6" s="1"/>
  <c r="W181" i="6" s="1"/>
  <c r="W180" i="6" s="1"/>
  <c r="W179" i="6" s="1"/>
  <c r="AR166" i="6"/>
  <c r="AR165" i="6" s="1"/>
  <c r="AR164" i="6" s="1"/>
  <c r="AR163" i="6" s="1"/>
  <c r="AR162" i="6" s="1"/>
  <c r="AR161" i="6" s="1"/>
  <c r="AR160" i="6" s="1"/>
  <c r="AR159" i="6" s="1"/>
  <c r="AR158" i="6" s="1"/>
  <c r="AR157" i="6" s="1"/>
  <c r="AR156" i="6" s="1"/>
  <c r="AR155" i="6" s="1"/>
  <c r="AR154" i="6" s="1"/>
  <c r="AR153" i="6" s="1"/>
  <c r="AR152" i="6" s="1"/>
  <c r="AR151" i="6" s="1"/>
  <c r="AR150" i="6" s="1"/>
  <c r="AR149" i="6" s="1"/>
  <c r="F288" i="1" s="1"/>
  <c r="AB174" i="6"/>
  <c r="AB173" i="6" s="1"/>
  <c r="AB172" i="6" s="1"/>
  <c r="AB171" i="6" s="1"/>
  <c r="AB170" i="6" s="1"/>
  <c r="AB169" i="6" s="1"/>
  <c r="AB168" i="6" s="1"/>
  <c r="AB167" i="6" s="1"/>
  <c r="AB166" i="6" s="1"/>
  <c r="AB165" i="6" s="1"/>
  <c r="AB164" i="6" s="1"/>
  <c r="AB163" i="6" s="1"/>
  <c r="AB162" i="6" s="1"/>
  <c r="AB161" i="6" s="1"/>
  <c r="AB160" i="6" s="1"/>
  <c r="AB159" i="6" s="1"/>
  <c r="AB158" i="6" s="1"/>
  <c r="AB157" i="6" s="1"/>
  <c r="AB156" i="6" s="1"/>
  <c r="AB155" i="6" s="1"/>
  <c r="AB154" i="6" s="1"/>
  <c r="AB153" i="6" s="1"/>
  <c r="AB152" i="6" s="1"/>
  <c r="AB151" i="6" s="1"/>
  <c r="AB150" i="6" s="1"/>
  <c r="AB149" i="6" s="1"/>
  <c r="F136" i="1" s="1"/>
  <c r="P172" i="6"/>
  <c r="P171" i="6" s="1"/>
  <c r="P170" i="6" s="1"/>
  <c r="P169" i="6" s="1"/>
  <c r="P168" i="6" s="1"/>
  <c r="P167" i="6" s="1"/>
  <c r="P166" i="6" s="1"/>
  <c r="P165" i="6" s="1"/>
  <c r="P164" i="6" s="1"/>
  <c r="P163" i="6" s="1"/>
  <c r="P162" i="6" s="1"/>
  <c r="P161" i="6" s="1"/>
  <c r="P160" i="6"/>
  <c r="P159" i="6" s="1"/>
  <c r="P158" i="6" s="1"/>
  <c r="P157" i="6" s="1"/>
  <c r="P156" i="6" s="1"/>
  <c r="P155" i="6" s="1"/>
  <c r="P154" i="6" s="1"/>
  <c r="P153" i="6" s="1"/>
  <c r="P152" i="6" s="1"/>
  <c r="P151" i="6" s="1"/>
  <c r="P150" i="6" s="1"/>
  <c r="P149" i="6" s="1"/>
  <c r="F16" i="1" s="1"/>
  <c r="AW89" i="6"/>
  <c r="AW94" i="6"/>
  <c r="AW110" i="6"/>
  <c r="AW108" i="6"/>
  <c r="AW107" i="6"/>
  <c r="AW104" i="6"/>
  <c r="AW96" i="6"/>
  <c r="AS101" i="6"/>
  <c r="AS102" i="6"/>
  <c r="AS111" i="6"/>
  <c r="AO113" i="6"/>
  <c r="AO112" i="6" s="1"/>
  <c r="AO111" i="6" s="1"/>
  <c r="AO110" i="6" s="1"/>
  <c r="AO109" i="6" s="1"/>
  <c r="AO108" i="6" s="1"/>
  <c r="AO107" i="6" s="1"/>
  <c r="AO106" i="6" s="1"/>
  <c r="AO105" i="6" s="1"/>
  <c r="AO104" i="6" s="1"/>
  <c r="AO103" i="6" s="1"/>
  <c r="AO102" i="6" s="1"/>
  <c r="AO101" i="6" s="1"/>
  <c r="AO100" i="6" s="1"/>
  <c r="AO99" i="6" s="1"/>
  <c r="AO98" i="6" s="1"/>
  <c r="AO97" i="6" s="1"/>
  <c r="AO96" i="6" s="1"/>
  <c r="AO95" i="6" s="1"/>
  <c r="AO94" i="6" s="1"/>
  <c r="AO93" i="6" s="1"/>
  <c r="AO92" i="6" s="1"/>
  <c r="AO91" i="6" s="1"/>
  <c r="AO90" i="6" s="1"/>
  <c r="AO89" i="6" s="1"/>
  <c r="F269" i="1" s="1"/>
  <c r="AK111" i="6"/>
  <c r="AK105" i="6"/>
  <c r="AK109" i="6"/>
  <c r="AG98" i="6"/>
  <c r="AG97" i="6"/>
  <c r="AG104" i="6"/>
  <c r="AG109" i="6"/>
  <c r="AG111" i="6"/>
  <c r="AG99" i="6"/>
  <c r="AG93" i="6"/>
  <c r="Y106" i="6"/>
  <c r="Y101" i="6"/>
  <c r="Y104" i="6"/>
  <c r="U97" i="6"/>
  <c r="U110" i="6"/>
  <c r="U108" i="6"/>
  <c r="U105" i="6"/>
  <c r="U103" i="6"/>
  <c r="AT73" i="6"/>
  <c r="AT72" i="6" s="1"/>
  <c r="AT71" i="6" s="1"/>
  <c r="AT70" i="6" s="1"/>
  <c r="AT69" i="6" s="1"/>
  <c r="AT68" i="6" s="1"/>
  <c r="AT67" i="6" s="1"/>
  <c r="AT66" i="6" s="1"/>
  <c r="AT65" i="6" s="1"/>
  <c r="AT64" i="6" s="1"/>
  <c r="AT63" i="6" s="1"/>
  <c r="AT62" i="6" s="1"/>
  <c r="AT61" i="6" s="1"/>
  <c r="AT60" i="6" s="1"/>
  <c r="F293" i="1" s="1"/>
  <c r="AV23" i="6"/>
  <c r="P27" i="6"/>
  <c r="P26" i="6" s="1"/>
  <c r="P25" i="6" s="1"/>
  <c r="P24" i="6" s="1"/>
  <c r="P23" i="6" s="1"/>
  <c r="P22" i="6" s="1"/>
  <c r="P21" i="6" s="1"/>
  <c r="P20" i="6" s="1"/>
  <c r="P19" i="6" s="1"/>
  <c r="P18" i="6" s="1"/>
  <c r="P17" i="6" s="1"/>
  <c r="P16" i="6" s="1"/>
  <c r="P15" i="6" s="1"/>
  <c r="P14" i="6" s="1"/>
  <c r="P13" i="6" s="1"/>
  <c r="P12" i="6" s="1"/>
  <c r="P11" i="6" s="1"/>
  <c r="P10" i="6" s="1"/>
  <c r="P9" i="6" s="1"/>
  <c r="P8" i="6" s="1"/>
  <c r="AR25" i="6"/>
  <c r="AR24" i="6" s="1"/>
  <c r="AR23" i="6" s="1"/>
  <c r="AR22" i="6" s="1"/>
  <c r="AR21" i="6" s="1"/>
  <c r="AR20" i="6" s="1"/>
  <c r="AR19" i="6" s="1"/>
  <c r="AR18" i="6" s="1"/>
  <c r="AR17" i="6" s="1"/>
  <c r="AR16" i="6" s="1"/>
  <c r="AR15" i="6" s="1"/>
  <c r="AR14" i="6" s="1"/>
  <c r="AR13" i="6" s="1"/>
  <c r="AR12" i="6" s="1"/>
  <c r="AR11" i="6" s="1"/>
  <c r="AR10" i="6" s="1"/>
  <c r="AR9" i="6" s="1"/>
  <c r="AR8" i="6" s="1"/>
  <c r="AR7" i="6" s="1"/>
  <c r="AR6" i="6" s="1"/>
  <c r="AR5" i="6" s="1"/>
  <c r="AR4" i="6" s="1"/>
  <c r="F279" i="1" s="1"/>
  <c r="AV7" i="6"/>
  <c r="AV6" i="6" s="1"/>
  <c r="AV5" i="6" s="1"/>
  <c r="AV4" i="6" s="1"/>
  <c r="AN11" i="6"/>
  <c r="AN4" i="6"/>
  <c r="AQ227" i="6"/>
  <c r="AQ216" i="6"/>
  <c r="S203" i="6"/>
  <c r="S202" i="6" s="1"/>
  <c r="S201" i="6" s="1"/>
  <c r="S200" i="6" s="1"/>
  <c r="S199" i="6" s="1"/>
  <c r="S198" i="6" s="1"/>
  <c r="S197" i="6" s="1"/>
  <c r="S196" i="6" s="1"/>
  <c r="S195" i="6" s="1"/>
  <c r="S194" i="6" s="1"/>
  <c r="S193" i="6" s="1"/>
  <c r="S192" i="6" s="1"/>
  <c r="S191" i="6" s="1"/>
  <c r="S190" i="6" s="1"/>
  <c r="S189" i="6" s="1"/>
  <c r="S188" i="6" s="1"/>
  <c r="S187" i="6" s="1"/>
  <c r="S186" i="6" s="1"/>
  <c r="S185" i="6" s="1"/>
  <c r="S184" i="6" s="1"/>
  <c r="S183" i="6" s="1"/>
  <c r="S182" i="6" s="1"/>
  <c r="S181" i="6" s="1"/>
  <c r="S180" i="6" s="1"/>
  <c r="S179" i="6" s="1"/>
  <c r="AQ202" i="6"/>
  <c r="AQ194" i="6"/>
  <c r="AU200" i="6"/>
  <c r="AU192" i="6"/>
  <c r="AU191" i="6" s="1"/>
  <c r="AU190" i="6" s="1"/>
  <c r="AU189" i="6" s="1"/>
  <c r="AU188" i="6" s="1"/>
  <c r="AU187" i="6" s="1"/>
  <c r="AU186" i="6" s="1"/>
  <c r="AU185" i="6" s="1"/>
  <c r="AU184" i="6" s="1"/>
  <c r="AU183" i="6" s="1"/>
  <c r="AU182" i="6" s="1"/>
  <c r="AU181" i="6" s="1"/>
  <c r="AU180" i="6" s="1"/>
  <c r="AU179" i="6" s="1"/>
  <c r="AQ223" i="6"/>
  <c r="AB27" i="6"/>
  <c r="AB26" i="6" s="1"/>
  <c r="AB25" i="6" s="1"/>
  <c r="AB24" i="6" s="1"/>
  <c r="AB23" i="6" s="1"/>
  <c r="AB22" i="6" s="1"/>
  <c r="AB21" i="6" s="1"/>
  <c r="AB20" i="6" s="1"/>
  <c r="AB19" i="6" s="1"/>
  <c r="AB18" i="6" s="1"/>
  <c r="AB17" i="6" s="1"/>
  <c r="AB16" i="6" s="1"/>
  <c r="AB15" i="6" s="1"/>
  <c r="AB14" i="6" s="1"/>
  <c r="AB13" i="6" s="1"/>
  <c r="AB12" i="6" s="1"/>
  <c r="AB11" i="6" s="1"/>
  <c r="AB10" i="6" s="1"/>
  <c r="AB9" i="6" s="1"/>
  <c r="AB8" i="6" s="1"/>
  <c r="AB7" i="6" s="1"/>
  <c r="AB6" i="6" s="1"/>
  <c r="AB5" i="6" s="1"/>
  <c r="AB4" i="6" s="1"/>
  <c r="F127" i="1" s="1"/>
  <c r="AA203" i="6"/>
  <c r="AA202" i="6" s="1"/>
  <c r="AA201" i="6" s="1"/>
  <c r="AA200" i="6" s="1"/>
  <c r="AA199" i="6" s="1"/>
  <c r="AA198" i="6" s="1"/>
  <c r="AA197" i="6" s="1"/>
  <c r="AA196" i="6" s="1"/>
  <c r="AA195" i="6" s="1"/>
  <c r="AA194" i="6" s="1"/>
  <c r="AA193" i="6" s="1"/>
  <c r="AA192" i="6" s="1"/>
  <c r="AA191" i="6" s="1"/>
  <c r="AA190" i="6" s="1"/>
  <c r="AA189" i="6" s="1"/>
  <c r="AA188" i="6" s="1"/>
  <c r="AA187" i="6" s="1"/>
  <c r="AA186" i="6" s="1"/>
  <c r="AA185" i="6" s="1"/>
  <c r="AA184" i="6" s="1"/>
  <c r="AA183" i="6" s="1"/>
  <c r="AA182" i="6" s="1"/>
  <c r="AA181" i="6" s="1"/>
  <c r="AA180" i="6" s="1"/>
  <c r="AA179" i="6" s="1"/>
  <c r="AQ201" i="6"/>
  <c r="AQ193" i="6"/>
  <c r="AU199" i="6"/>
  <c r="AS90" i="6"/>
  <c r="AN194" i="6"/>
  <c r="AN200" i="6"/>
  <c r="AQ20" i="6"/>
  <c r="AN16" i="6"/>
  <c r="AQ25" i="6"/>
  <c r="AJ78" i="6"/>
  <c r="AJ77" i="6" s="1"/>
  <c r="AJ76" i="6" s="1"/>
  <c r="AJ75" i="6" s="1"/>
  <c r="AJ74" i="6" s="1"/>
  <c r="AJ73" i="6" s="1"/>
  <c r="AJ72" i="6" s="1"/>
  <c r="AJ71" i="6" s="1"/>
  <c r="AJ70" i="6" s="1"/>
  <c r="AJ69" i="6" s="1"/>
  <c r="AJ68" i="6" s="1"/>
  <c r="AJ67" i="6" s="1"/>
  <c r="AJ66" i="6" s="1"/>
  <c r="AJ65" i="6" s="1"/>
  <c r="AJ64" i="6" s="1"/>
  <c r="AJ63" i="6" s="1"/>
  <c r="AJ62" i="6" s="1"/>
  <c r="AJ61" i="6" s="1"/>
  <c r="AJ60" i="6" s="1"/>
  <c r="F214" i="1" s="1"/>
  <c r="AJ172" i="6"/>
  <c r="AJ171" i="6" s="1"/>
  <c r="AJ170" i="6" s="1"/>
  <c r="AJ169" i="6" s="1"/>
  <c r="AJ168" i="6" s="1"/>
  <c r="AJ167" i="6" s="1"/>
  <c r="AJ166" i="6" s="1"/>
  <c r="AJ165" i="6" s="1"/>
  <c r="AJ164" i="6" s="1"/>
  <c r="AJ163" i="6" s="1"/>
  <c r="AJ162" i="6" s="1"/>
  <c r="AJ161" i="6" s="1"/>
  <c r="AJ160" i="6" s="1"/>
  <c r="AJ159" i="6" s="1"/>
  <c r="AJ158" i="6" s="1"/>
  <c r="AJ157" i="6" s="1"/>
  <c r="AJ156" i="6" s="1"/>
  <c r="AJ155" i="6" s="1"/>
  <c r="AJ154" i="6" s="1"/>
  <c r="AJ153" i="6" s="1"/>
  <c r="AJ152" i="6" s="1"/>
  <c r="AJ151" i="6" s="1"/>
  <c r="AJ150" i="6" s="1"/>
  <c r="AJ149" i="6" s="1"/>
  <c r="F210" i="1" s="1"/>
  <c r="AI168" i="6"/>
  <c r="AI167" i="6" s="1"/>
  <c r="AI166" i="6" s="1"/>
  <c r="AI165" i="6" s="1"/>
  <c r="AI164" i="6" s="1"/>
  <c r="AI163" i="6" s="1"/>
  <c r="AI162" i="6" s="1"/>
  <c r="AI161" i="6" s="1"/>
  <c r="AI160" i="6" s="1"/>
  <c r="AI159" i="6" s="1"/>
  <c r="AI158" i="6" s="1"/>
  <c r="AI157" i="6" s="1"/>
  <c r="AI156" i="6" s="1"/>
  <c r="AI155" i="6" s="1"/>
  <c r="AI154" i="6" s="1"/>
  <c r="AI153" i="6" s="1"/>
  <c r="AI152" i="6" s="1"/>
  <c r="AI151" i="6" s="1"/>
  <c r="AI150" i="6" s="1"/>
  <c r="AI149" i="6" s="1"/>
  <c r="F209" i="1" s="1"/>
  <c r="AI54" i="6"/>
  <c r="AI53" i="6" s="1"/>
  <c r="AI52" i="6" s="1"/>
  <c r="AI51" i="6" s="1"/>
  <c r="AI50" i="6" s="1"/>
  <c r="AI49" i="6" s="1"/>
  <c r="AI48" i="6" s="1"/>
  <c r="AI47" i="6" s="1"/>
  <c r="AI46" i="6" s="1"/>
  <c r="AI45" i="6" s="1"/>
  <c r="AI44" i="6" s="1"/>
  <c r="AI43" i="6" s="1"/>
  <c r="AI42" i="6" s="1"/>
  <c r="AI41" i="6" s="1"/>
  <c r="AI40" i="6" s="1"/>
  <c r="AI39" i="6" s="1"/>
  <c r="AI38" i="6" s="1"/>
  <c r="AI37" i="6" s="1"/>
  <c r="AI36" i="6" s="1"/>
  <c r="AI35" i="6" s="1"/>
  <c r="AI34" i="6" s="1"/>
  <c r="AI33" i="6" s="1"/>
  <c r="AI32" i="6" s="1"/>
  <c r="F206" i="1" s="1"/>
  <c r="AI222" i="6"/>
  <c r="AI221" i="6" s="1"/>
  <c r="AI220" i="6" s="1"/>
  <c r="AI219" i="6" s="1"/>
  <c r="AI218" i="6" s="1"/>
  <c r="AI217" i="6" s="1"/>
  <c r="AI216" i="6" s="1"/>
  <c r="AI215" i="6" s="1"/>
  <c r="AI214" i="6" s="1"/>
  <c r="AI213" i="6" s="1"/>
  <c r="AI212" i="6" s="1"/>
  <c r="AI211" i="6" s="1"/>
  <c r="AI210" i="6" s="1"/>
  <c r="AI209" i="6" s="1"/>
  <c r="F203" i="1" s="1"/>
  <c r="AI140" i="6"/>
  <c r="AI139" i="6" s="1"/>
  <c r="AI138" i="6" s="1"/>
  <c r="AI137" i="6" s="1"/>
  <c r="AI136" i="6" s="1"/>
  <c r="AI135" i="6" s="1"/>
  <c r="AI134" i="6" s="1"/>
  <c r="AI133" i="6" s="1"/>
  <c r="AI132" i="6" s="1"/>
  <c r="AI131" i="6" s="1"/>
  <c r="AI130" i="6" s="1"/>
  <c r="AI129" i="6" s="1"/>
  <c r="AI128" i="6" s="1"/>
  <c r="AI127" i="6" s="1"/>
  <c r="AI126" i="6" s="1"/>
  <c r="AI125" i="6" s="1"/>
  <c r="AI124" i="6" s="1"/>
  <c r="AI123" i="6" s="1"/>
  <c r="AI122" i="6" s="1"/>
  <c r="AI121" i="6" s="1"/>
  <c r="AI120" i="6" s="1"/>
  <c r="AI119" i="6" s="1"/>
  <c r="AQ24" i="6"/>
  <c r="AG26" i="6"/>
  <c r="AG25" i="6" s="1"/>
  <c r="AG24" i="6" s="1"/>
  <c r="AG23" i="6" s="1"/>
  <c r="AG22" i="6" s="1"/>
  <c r="AG21" i="6" s="1"/>
  <c r="AG20" i="6" s="1"/>
  <c r="AG19" i="6" s="1"/>
  <c r="AG18" i="6" s="1"/>
  <c r="AG17" i="6" s="1"/>
  <c r="AG16" i="6" s="1"/>
  <c r="AG15" i="6" s="1"/>
  <c r="AG14" i="6" s="1"/>
  <c r="AG13" i="6" s="1"/>
  <c r="AG12" i="6" s="1"/>
  <c r="AG11" i="6" s="1"/>
  <c r="AG10" i="6" s="1"/>
  <c r="AG9" i="6" s="1"/>
  <c r="AG8" i="6" s="1"/>
  <c r="AG7" i="6" s="1"/>
  <c r="AG6" i="6" s="1"/>
  <c r="AG5" i="6" s="1"/>
  <c r="AG4" i="6" s="1"/>
  <c r="F176" i="1" s="1"/>
  <c r="AF75" i="6"/>
  <c r="AF74" i="6" s="1"/>
  <c r="AF73" i="6" s="1"/>
  <c r="AF72" i="6" s="1"/>
  <c r="AF71" i="6" s="1"/>
  <c r="AF70" i="6" s="1"/>
  <c r="AF69" i="6" s="1"/>
  <c r="AF68" i="6" s="1"/>
  <c r="AF67" i="6" s="1"/>
  <c r="AF66" i="6" s="1"/>
  <c r="AF65" i="6" s="1"/>
  <c r="AF64" i="6" s="1"/>
  <c r="AF63" i="6" s="1"/>
  <c r="AF62" i="6" s="1"/>
  <c r="AF61" i="6" s="1"/>
  <c r="AF60" i="6" s="1"/>
  <c r="F187" i="1" s="1"/>
  <c r="AG173" i="6"/>
  <c r="AG172" i="6" s="1"/>
  <c r="AG171" i="6" s="1"/>
  <c r="AG170" i="6" s="1"/>
  <c r="AG169" i="6" s="1"/>
  <c r="AG168" i="6" s="1"/>
  <c r="AG167" i="6" s="1"/>
  <c r="AG166" i="6" s="1"/>
  <c r="AG165" i="6" s="1"/>
  <c r="AG164" i="6" s="1"/>
  <c r="AG163" i="6" s="1"/>
  <c r="AG162" i="6" s="1"/>
  <c r="AG161" i="6" s="1"/>
  <c r="AG160" i="6" s="1"/>
  <c r="AG159" i="6" s="1"/>
  <c r="AG158" i="6" s="1"/>
  <c r="AG157" i="6" s="1"/>
  <c r="AG156" i="6" s="1"/>
  <c r="AG155" i="6" s="1"/>
  <c r="AG154" i="6" s="1"/>
  <c r="AG153" i="6" s="1"/>
  <c r="AG152" i="6" s="1"/>
  <c r="AG151" i="6" s="1"/>
  <c r="AG150" i="6" s="1"/>
  <c r="AG149" i="6" s="1"/>
  <c r="F185" i="1" s="1"/>
  <c r="AF168" i="6"/>
  <c r="AF167" i="6" s="1"/>
  <c r="AF166" i="6" s="1"/>
  <c r="AF165" i="6" s="1"/>
  <c r="AF164" i="6" s="1"/>
  <c r="AF163" i="6" s="1"/>
  <c r="AF162" i="6" s="1"/>
  <c r="AF161" i="6" s="1"/>
  <c r="AF160" i="6" s="1"/>
  <c r="AF159" i="6" s="1"/>
  <c r="AF158" i="6" s="1"/>
  <c r="AF157" i="6" s="1"/>
  <c r="AF156" i="6" s="1"/>
  <c r="AF155" i="6" s="1"/>
  <c r="AF154" i="6" s="1"/>
  <c r="AF153" i="6" s="1"/>
  <c r="AF152" i="6" s="1"/>
  <c r="AF151" i="6" s="1"/>
  <c r="AF150" i="6" s="1"/>
  <c r="AF149" i="6" s="1"/>
  <c r="F184" i="1" s="1"/>
  <c r="AF54" i="6"/>
  <c r="AF53" i="6" s="1"/>
  <c r="AF52" i="6" s="1"/>
  <c r="AF51" i="6" s="1"/>
  <c r="AF50" i="6" s="1"/>
  <c r="AF49" i="6" s="1"/>
  <c r="AF48" i="6" s="1"/>
  <c r="AF47" i="6" s="1"/>
  <c r="AF46" i="6" s="1"/>
  <c r="AF45" i="6" s="1"/>
  <c r="AF44" i="6" s="1"/>
  <c r="AF43" i="6" s="1"/>
  <c r="AF42" i="6" s="1"/>
  <c r="AF41" i="6" s="1"/>
  <c r="AF40" i="6" s="1"/>
  <c r="AF39" i="6" s="1"/>
  <c r="AF38" i="6" s="1"/>
  <c r="AF37" i="6" s="1"/>
  <c r="AF36" i="6" s="1"/>
  <c r="AF35" i="6" s="1"/>
  <c r="AF34" i="6" s="1"/>
  <c r="AF33" i="6" s="1"/>
  <c r="AF32" i="6" s="1"/>
  <c r="F181" i="1" s="1"/>
  <c r="U96" i="6"/>
  <c r="AW51" i="6"/>
  <c r="U92" i="6"/>
  <c r="AS98" i="6"/>
  <c r="AW53" i="6"/>
  <c r="AW42" i="6"/>
  <c r="AS94" i="6"/>
  <c r="AO27" i="6"/>
  <c r="AO26" i="6" s="1"/>
  <c r="AO25" i="6" s="1"/>
  <c r="AO24" i="6" s="1"/>
  <c r="AO23" i="6" s="1"/>
  <c r="AO22" i="6" s="1"/>
  <c r="AO21" i="6" s="1"/>
  <c r="AO20" i="6" s="1"/>
  <c r="AO19" i="6" s="1"/>
  <c r="AO18" i="6" s="1"/>
  <c r="AO17" i="6" s="1"/>
  <c r="AO16" i="6" s="1"/>
  <c r="AO15" i="6" s="1"/>
  <c r="AO14" i="6" s="1"/>
  <c r="AO13" i="6" s="1"/>
  <c r="AO12" i="6" s="1"/>
  <c r="AO11" i="6" s="1"/>
  <c r="AO10" i="6" s="1"/>
  <c r="AO9" i="6" s="1"/>
  <c r="AO8" i="6" s="1"/>
  <c r="AC76" i="6"/>
  <c r="AC75" i="6" s="1"/>
  <c r="AC171" i="6"/>
  <c r="AC170" i="6" s="1"/>
  <c r="AC169" i="6" s="1"/>
  <c r="AC168" i="6" s="1"/>
  <c r="AC167" i="6" s="1"/>
  <c r="AC166" i="6" s="1"/>
  <c r="AC165" i="6" s="1"/>
  <c r="AC164" i="6" s="1"/>
  <c r="AC163" i="6" s="1"/>
  <c r="AC162" i="6" s="1"/>
  <c r="AC161" i="6" s="1"/>
  <c r="AC160" i="6" s="1"/>
  <c r="AC159" i="6" s="1"/>
  <c r="AC158" i="6" s="1"/>
  <c r="AC157" i="6" s="1"/>
  <c r="AC156" i="6" s="1"/>
  <c r="AC155" i="6" s="1"/>
  <c r="AC154" i="6" s="1"/>
  <c r="AC153" i="6" s="1"/>
  <c r="AC152" i="6" s="1"/>
  <c r="AC151" i="6" s="1"/>
  <c r="AC150" i="6" s="1"/>
  <c r="AC149" i="6" s="1"/>
  <c r="F159" i="1" s="1"/>
  <c r="AC49" i="6"/>
  <c r="AC48" i="6" s="1"/>
  <c r="AC47" i="6" s="1"/>
  <c r="AC46" i="6" s="1"/>
  <c r="AC45" i="6" s="1"/>
  <c r="AC44" i="6" s="1"/>
  <c r="AC43" i="6" s="1"/>
  <c r="AC42" i="6" s="1"/>
  <c r="AC41" i="6" s="1"/>
  <c r="AC40" i="6" s="1"/>
  <c r="AC39" i="6" s="1"/>
  <c r="AC38" i="6" s="1"/>
  <c r="AC37" i="6" s="1"/>
  <c r="AC36" i="6" s="1"/>
  <c r="AC35" i="6" s="1"/>
  <c r="AC34" i="6" s="1"/>
  <c r="AC33" i="6" s="1"/>
  <c r="AC32" i="6" s="1"/>
  <c r="F156" i="1" s="1"/>
  <c r="AT151" i="6"/>
  <c r="AQ54" i="6"/>
  <c r="AQ45" i="6"/>
  <c r="AC27" i="6"/>
  <c r="AC26" i="6" s="1"/>
  <c r="AC25" i="6" s="1"/>
  <c r="AC24" i="6" s="1"/>
  <c r="AC23" i="6" s="1"/>
  <c r="AC22" i="6" s="1"/>
  <c r="AC21" i="6" s="1"/>
  <c r="AC20" i="6" s="1"/>
  <c r="AC19" i="6" s="1"/>
  <c r="AC18" i="6" s="1"/>
  <c r="AC17" i="6" s="1"/>
  <c r="AC16" i="6" s="1"/>
  <c r="AC15" i="6" s="1"/>
  <c r="AC14" i="6" s="1"/>
  <c r="AC13" i="6" s="1"/>
  <c r="AC12" i="6" s="1"/>
  <c r="AC11" i="6" s="1"/>
  <c r="AC10" i="6" s="1"/>
  <c r="AC9" i="6" s="1"/>
  <c r="AC8" i="6" s="1"/>
  <c r="AC7" i="6" s="1"/>
  <c r="AC6" i="6" s="1"/>
  <c r="AC5" i="6" s="1"/>
  <c r="AC4" i="6" s="1"/>
  <c r="F150" i="1" s="1"/>
  <c r="AT23" i="6"/>
  <c r="AT26" i="6"/>
  <c r="AT27" i="6"/>
  <c r="AD26" i="6"/>
  <c r="AD25" i="6" s="1"/>
  <c r="AD24" i="6" s="1"/>
  <c r="AD23" i="6" s="1"/>
  <c r="AD22" i="6" s="1"/>
  <c r="AD21" i="6" s="1"/>
  <c r="AD20" i="6" s="1"/>
  <c r="AD19" i="6" s="1"/>
  <c r="AD18" i="6" s="1"/>
  <c r="AD17" i="6" s="1"/>
  <c r="AD16" i="6" s="1"/>
  <c r="AD15" i="6" s="1"/>
  <c r="AD14" i="6" s="1"/>
  <c r="AD13" i="6" s="1"/>
  <c r="AD12" i="6" s="1"/>
  <c r="AD11" i="6" s="1"/>
  <c r="AD10" i="6" s="1"/>
  <c r="AD9" i="6" s="1"/>
  <c r="AD8" i="6" s="1"/>
  <c r="AD7" i="6" s="1"/>
  <c r="AD6" i="6" s="1"/>
  <c r="AD5" i="6" s="1"/>
  <c r="AD4" i="6" s="1"/>
  <c r="F151" i="1" s="1"/>
  <c r="AK21" i="6"/>
  <c r="AK20" i="6" s="1"/>
  <c r="AK19" i="6" s="1"/>
  <c r="AK18" i="6" s="1"/>
  <c r="AK17" i="6" s="1"/>
  <c r="AK16" i="6" s="1"/>
  <c r="AK15" i="6" s="1"/>
  <c r="AK14" i="6" s="1"/>
  <c r="AK13" i="6" s="1"/>
  <c r="AK12" i="6" s="1"/>
  <c r="AK11" i="6" s="1"/>
  <c r="AK10" i="6" s="1"/>
  <c r="AK9" i="6" s="1"/>
  <c r="AK8" i="6" s="1"/>
  <c r="AW193" i="6"/>
  <c r="AW197" i="6"/>
  <c r="AW201" i="6"/>
  <c r="AW192" i="6"/>
  <c r="AW194" i="6"/>
  <c r="AW198" i="6"/>
  <c r="AW202" i="6"/>
  <c r="AS197" i="6"/>
  <c r="AS192" i="6"/>
  <c r="AS191" i="6" s="1"/>
  <c r="AS190" i="6" s="1"/>
  <c r="AS189" i="6" s="1"/>
  <c r="AS188" i="6" s="1"/>
  <c r="AS187" i="6" s="1"/>
  <c r="AS186" i="6" s="1"/>
  <c r="AS185" i="6" s="1"/>
  <c r="AS184" i="6" s="1"/>
  <c r="AS183" i="6" s="1"/>
  <c r="AS182" i="6" s="1"/>
  <c r="AS181" i="6" s="1"/>
  <c r="AS180" i="6" s="1"/>
  <c r="AS199" i="6"/>
  <c r="AK202" i="6"/>
  <c r="AK201" i="6" s="1"/>
  <c r="AK200" i="6" s="1"/>
  <c r="AK199" i="6" s="1"/>
  <c r="AK198" i="6" s="1"/>
  <c r="AK197" i="6" s="1"/>
  <c r="AK196" i="6" s="1"/>
  <c r="AK195" i="6" s="1"/>
  <c r="AK194" i="6" s="1"/>
  <c r="AK193" i="6" s="1"/>
  <c r="AK192" i="6" s="1"/>
  <c r="AK191" i="6" s="1"/>
  <c r="AK190" i="6" s="1"/>
  <c r="AK189" i="6" s="1"/>
  <c r="AK188" i="6" s="1"/>
  <c r="AK187" i="6" s="1"/>
  <c r="AK186" i="6" s="1"/>
  <c r="AK185" i="6" s="1"/>
  <c r="AK184" i="6" s="1"/>
  <c r="AK183" i="6" s="1"/>
  <c r="AK182" i="6" s="1"/>
  <c r="AK181" i="6" s="1"/>
  <c r="AK180" i="6" s="1"/>
  <c r="AK179" i="6" s="1"/>
  <c r="AG204" i="6"/>
  <c r="AG203" i="6" s="1"/>
  <c r="AG202" i="6" s="1"/>
  <c r="AG201" i="6" s="1"/>
  <c r="AG200" i="6" s="1"/>
  <c r="AG199" i="6" s="1"/>
  <c r="AG198" i="6" s="1"/>
  <c r="AG197" i="6" s="1"/>
  <c r="AG196" i="6" s="1"/>
  <c r="AG195" i="6" s="1"/>
  <c r="AG194" i="6" s="1"/>
  <c r="AG193" i="6" s="1"/>
  <c r="AG192" i="6" s="1"/>
  <c r="AG191" i="6" s="1"/>
  <c r="AG190" i="6" s="1"/>
  <c r="AG189" i="6" s="1"/>
  <c r="AG188" i="6" s="1"/>
  <c r="AG187" i="6" s="1"/>
  <c r="AG186" i="6" s="1"/>
  <c r="AG185" i="6" s="1"/>
  <c r="AG184" i="6" s="1"/>
  <c r="AG183" i="6" s="1"/>
  <c r="AG182" i="6" s="1"/>
  <c r="AG181" i="6" s="1"/>
  <c r="AG180" i="6" s="1"/>
  <c r="AG179" i="6" s="1"/>
  <c r="AC202" i="6"/>
  <c r="AC201" i="6" s="1"/>
  <c r="AC200" i="6" s="1"/>
  <c r="AC199" i="6" s="1"/>
  <c r="AC198" i="6" s="1"/>
  <c r="AC197" i="6" s="1"/>
  <c r="AC196" i="6" s="1"/>
  <c r="AC195" i="6" s="1"/>
  <c r="AC194" i="6" s="1"/>
  <c r="AC193" i="6" s="1"/>
  <c r="AC192" i="6" s="1"/>
  <c r="AC191" i="6" s="1"/>
  <c r="AC190" i="6" s="1"/>
  <c r="AC189" i="6" s="1"/>
  <c r="AC188" i="6" s="1"/>
  <c r="AC187" i="6" s="1"/>
  <c r="AC186" i="6" s="1"/>
  <c r="AC185" i="6" s="1"/>
  <c r="AC184" i="6" s="1"/>
  <c r="AC183" i="6" s="1"/>
  <c r="AC182" i="6" s="1"/>
  <c r="AC181" i="6" s="1"/>
  <c r="AC180" i="6" s="1"/>
  <c r="AC179" i="6" s="1"/>
  <c r="AT168" i="6"/>
  <c r="AT158" i="6"/>
  <c r="AT153" i="6"/>
  <c r="AT156" i="6"/>
  <c r="AT152" i="6"/>
  <c r="AU50" i="6"/>
  <c r="AU49" i="6" s="1"/>
  <c r="AU48" i="6" s="1"/>
  <c r="AU47" i="6" s="1"/>
  <c r="AU46" i="6" s="1"/>
  <c r="AU45" i="6" s="1"/>
  <c r="AU44" i="6" s="1"/>
  <c r="AU43" i="6" s="1"/>
  <c r="AU42" i="6" s="1"/>
  <c r="AU41" i="6" s="1"/>
  <c r="AU40" i="6" s="1"/>
  <c r="AU39" i="6" s="1"/>
  <c r="AU38" i="6" s="1"/>
  <c r="AU37" i="6" s="1"/>
  <c r="AU36" i="6" s="1"/>
  <c r="AU35" i="6" s="1"/>
  <c r="AU34" i="6" s="1"/>
  <c r="AU33" i="6" s="1"/>
  <c r="AU32" i="6" s="1"/>
  <c r="AU55" i="6"/>
  <c r="AU52" i="6"/>
  <c r="AQ48" i="6"/>
  <c r="AQ41" i="6"/>
  <c r="AQ37" i="6"/>
  <c r="AQ33" i="6"/>
  <c r="AQ46" i="6"/>
  <c r="AQ51" i="6"/>
  <c r="AQ55" i="6"/>
  <c r="AQ44" i="6"/>
  <c r="AQ40" i="6"/>
  <c r="AQ36" i="6"/>
  <c r="AQ32" i="6"/>
  <c r="AQ47" i="6"/>
  <c r="AQ52" i="6"/>
  <c r="AM54" i="6"/>
  <c r="AM53" i="6" s="1"/>
  <c r="AM52" i="6" s="1"/>
  <c r="AM51" i="6" s="1"/>
  <c r="AM50" i="6" s="1"/>
  <c r="AM49" i="6" s="1"/>
  <c r="AM48" i="6" s="1"/>
  <c r="AM47" i="6" s="1"/>
  <c r="AM46" i="6" s="1"/>
  <c r="AM45" i="6" s="1"/>
  <c r="AM44" i="6" s="1"/>
  <c r="AM43" i="6" s="1"/>
  <c r="AM42" i="6" s="1"/>
  <c r="AM41" i="6" s="1"/>
  <c r="AM40" i="6" s="1"/>
  <c r="AM39" i="6" s="1"/>
  <c r="AM38" i="6" s="1"/>
  <c r="AM37" i="6" s="1"/>
  <c r="AM36" i="6" s="1"/>
  <c r="AM35" i="6" s="1"/>
  <c r="AM34" i="6" s="1"/>
  <c r="AM33" i="6" s="1"/>
  <c r="AM32" i="6" s="1"/>
  <c r="F233" i="1" s="1"/>
  <c r="AE53" i="6"/>
  <c r="AE52" i="6" s="1"/>
  <c r="AE51" i="6" s="1"/>
  <c r="AE50" i="6" s="1"/>
  <c r="AE49" i="6" s="1"/>
  <c r="AE48" i="6" s="1"/>
  <c r="AE47" i="6" s="1"/>
  <c r="AE46" i="6" s="1"/>
  <c r="AE45" i="6" s="1"/>
  <c r="AE44" i="6" s="1"/>
  <c r="AE43" i="6" s="1"/>
  <c r="AE42" i="6" s="1"/>
  <c r="AE41" i="6" s="1"/>
  <c r="AE40" i="6" s="1"/>
  <c r="AE39" i="6" s="1"/>
  <c r="AE38" i="6" s="1"/>
  <c r="AE37" i="6" s="1"/>
  <c r="AE36" i="6" s="1"/>
  <c r="AE35" i="6" s="1"/>
  <c r="AE34" i="6" s="1"/>
  <c r="AE33" i="6" s="1"/>
  <c r="AE32" i="6" s="1"/>
  <c r="F158" i="1" s="1"/>
  <c r="AA55" i="6"/>
  <c r="AA54" i="6" s="1"/>
  <c r="AA53" i="6" s="1"/>
  <c r="AA52" i="6" s="1"/>
  <c r="AA51" i="6" s="1"/>
  <c r="AA50" i="6" s="1"/>
  <c r="AA49" i="6" s="1"/>
  <c r="AA48" i="6" s="1"/>
  <c r="AA47" i="6" s="1"/>
  <c r="AA46" i="6" s="1"/>
  <c r="AA45" i="6" s="1"/>
  <c r="AA44" i="6" s="1"/>
  <c r="AA43" i="6" s="1"/>
  <c r="AA42" i="6" s="1"/>
  <c r="AA41" i="6" s="1"/>
  <c r="AA40" i="6" s="1"/>
  <c r="AA39" i="6" s="1"/>
  <c r="AA38" i="6" s="1"/>
  <c r="AA37" i="6" s="1"/>
  <c r="AA36" i="6" s="1"/>
  <c r="AA35" i="6" s="1"/>
  <c r="AA34" i="6" s="1"/>
  <c r="AA33" i="6" s="1"/>
  <c r="AA32" i="6" s="1"/>
  <c r="F132" i="1" s="1"/>
  <c r="S53" i="6"/>
  <c r="S52" i="6" s="1"/>
  <c r="S51" i="6" s="1"/>
  <c r="S50" i="6" s="1"/>
  <c r="S49" i="6" s="1"/>
  <c r="S48" i="6" s="1"/>
  <c r="S47" i="6" s="1"/>
  <c r="S46" i="6" s="1"/>
  <c r="S45" i="6" s="1"/>
  <c r="S44" i="6" s="1"/>
  <c r="S43" i="6" s="1"/>
  <c r="S42" i="6" s="1"/>
  <c r="S41" i="6" s="1"/>
  <c r="S40" i="6" s="1"/>
  <c r="S39" i="6" s="1"/>
  <c r="S38" i="6" s="1"/>
  <c r="S37" i="6" s="1"/>
  <c r="S36" i="6" s="1"/>
  <c r="S35" i="6" s="1"/>
  <c r="S34" i="6" s="1"/>
  <c r="S33" i="6" s="1"/>
  <c r="S32" i="6" s="1"/>
  <c r="F45" i="1" s="1"/>
  <c r="AV225" i="6"/>
  <c r="AV232" i="6"/>
  <c r="AV230" i="6"/>
  <c r="AN209" i="6"/>
  <c r="F231" i="1" s="1"/>
  <c r="AN233" i="6"/>
  <c r="AN231" i="6"/>
  <c r="AN229" i="6"/>
  <c r="AN227" i="6"/>
  <c r="AV202" i="6"/>
  <c r="AV194" i="6"/>
  <c r="AV204" i="6"/>
  <c r="AV200" i="6"/>
  <c r="AR203" i="6"/>
  <c r="AR202" i="6"/>
  <c r="AR201" i="6"/>
  <c r="AR200" i="6" s="1"/>
  <c r="AR199" i="6" s="1"/>
  <c r="AR198" i="6" s="1"/>
  <c r="AR197" i="6" s="1"/>
  <c r="AR196" i="6" s="1"/>
  <c r="AR195" i="6" s="1"/>
  <c r="AR194" i="6" s="1"/>
  <c r="AR193" i="6" s="1"/>
  <c r="AR192" i="6" s="1"/>
  <c r="AR191" i="6" s="1"/>
  <c r="AR190" i="6" s="1"/>
  <c r="AR189" i="6" s="1"/>
  <c r="AR188" i="6" s="1"/>
  <c r="AR187" i="6" s="1"/>
  <c r="AR186" i="6" s="1"/>
  <c r="AR185" i="6" s="1"/>
  <c r="AR184" i="6" s="1"/>
  <c r="AR183" i="6" s="1"/>
  <c r="AR182" i="6" s="1"/>
  <c r="AR181" i="6" s="1"/>
  <c r="AR180" i="6" s="1"/>
  <c r="AR179" i="6" s="1"/>
  <c r="AN198" i="6"/>
  <c r="AN197" i="6"/>
  <c r="AN203" i="6"/>
  <c r="AN196" i="6"/>
  <c r="AN195" i="6"/>
  <c r="AF204" i="6"/>
  <c r="AF203" i="6" s="1"/>
  <c r="AF202" i="6" s="1"/>
  <c r="AF201" i="6" s="1"/>
  <c r="AF200" i="6" s="1"/>
  <c r="AF199" i="6" s="1"/>
  <c r="AF198" i="6" s="1"/>
  <c r="AF197" i="6" s="1"/>
  <c r="AF196" i="6" s="1"/>
  <c r="AF195" i="6" s="1"/>
  <c r="AF194" i="6" s="1"/>
  <c r="AF193" i="6" s="1"/>
  <c r="AF192" i="6" s="1"/>
  <c r="AF191" i="6" s="1"/>
  <c r="AF190" i="6" s="1"/>
  <c r="AF189" i="6" s="1"/>
  <c r="AF188" i="6" s="1"/>
  <c r="AF187" i="6" s="1"/>
  <c r="AF186" i="6" s="1"/>
  <c r="AF185" i="6" s="1"/>
  <c r="AF184" i="6" s="1"/>
  <c r="AF183" i="6" s="1"/>
  <c r="AF182" i="6" s="1"/>
  <c r="AF181" i="6" s="1"/>
  <c r="AF180" i="6" s="1"/>
  <c r="AF179" i="6" s="1"/>
  <c r="AB199" i="6"/>
  <c r="AB198" i="6" s="1"/>
  <c r="AB197" i="6" s="1"/>
  <c r="AB196" i="6" s="1"/>
  <c r="AB195" i="6" s="1"/>
  <c r="AB194" i="6" s="1"/>
  <c r="AB193" i="6" s="1"/>
  <c r="AB192" i="6" s="1"/>
  <c r="AB191" i="6" s="1"/>
  <c r="AB190" i="6" s="1"/>
  <c r="AB189" i="6" s="1"/>
  <c r="AB188" i="6" s="1"/>
  <c r="AB187" i="6" s="1"/>
  <c r="AB186" i="6" s="1"/>
  <c r="AB185" i="6" s="1"/>
  <c r="AB184" i="6" s="1"/>
  <c r="AB183" i="6" s="1"/>
  <c r="AB182" i="6" s="1"/>
  <c r="AB181" i="6" s="1"/>
  <c r="AB180" i="6" s="1"/>
  <c r="AB179" i="6" s="1"/>
  <c r="AV78" i="6"/>
  <c r="AV74" i="6"/>
  <c r="AV70" i="6"/>
  <c r="AV66" i="6"/>
  <c r="AV65" i="6" s="1"/>
  <c r="AV64" i="6" s="1"/>
  <c r="AV63" i="6" s="1"/>
  <c r="AV62" i="6" s="1"/>
  <c r="AV61" i="6" s="1"/>
  <c r="AV60" i="6" s="1"/>
  <c r="AV79" i="6"/>
  <c r="AV77" i="6"/>
  <c r="AV73" i="6"/>
  <c r="AV69" i="6"/>
  <c r="AV84" i="6"/>
  <c r="Y25" i="6"/>
  <c r="Y24" i="6" s="1"/>
  <c r="Y23" i="6" s="1"/>
  <c r="Y22" i="6" s="1"/>
  <c r="Y21" i="6" s="1"/>
  <c r="Y20" i="6" s="1"/>
  <c r="Y19" i="6" s="1"/>
  <c r="Y18" i="6" s="1"/>
  <c r="Y17" i="6" s="1"/>
  <c r="Y16" i="6" s="1"/>
  <c r="Y15" i="6" s="1"/>
  <c r="Y14" i="6" s="1"/>
  <c r="Y13" i="6" s="1"/>
  <c r="Y12" i="6" s="1"/>
  <c r="Y11" i="6" s="1"/>
  <c r="Y10" i="6" s="1"/>
  <c r="Y9" i="6" s="1"/>
  <c r="Y8" i="6" s="1"/>
  <c r="AA90" i="6"/>
  <c r="AW35" i="6"/>
  <c r="AW46" i="6"/>
  <c r="AW40" i="6"/>
  <c r="U90" i="6"/>
  <c r="U91" i="6"/>
  <c r="AG92" i="6"/>
  <c r="AS93" i="6"/>
  <c r="U95" i="6"/>
  <c r="AG96" i="6"/>
  <c r="AS97" i="6"/>
  <c r="AG91" i="6"/>
  <c r="AS92" i="6"/>
  <c r="U94" i="6"/>
  <c r="AG95" i="6"/>
  <c r="AS96" i="6"/>
  <c r="U98" i="6"/>
  <c r="AW144" i="6"/>
  <c r="AG90" i="6"/>
  <c r="AS91" i="6"/>
  <c r="U93" i="6"/>
  <c r="AG94" i="6"/>
  <c r="AS95" i="6"/>
  <c r="AS54" i="6"/>
  <c r="AS53" i="6" s="1"/>
  <c r="AS52" i="6" s="1"/>
  <c r="AS51" i="6" s="1"/>
  <c r="AS50" i="6" s="1"/>
  <c r="AS49" i="6" s="1"/>
  <c r="AS48" i="6" s="1"/>
  <c r="AS47" i="6" s="1"/>
  <c r="AS46" i="6" s="1"/>
  <c r="AS45" i="6" s="1"/>
  <c r="AS44" i="6" s="1"/>
  <c r="AS43" i="6" s="1"/>
  <c r="AS42" i="6" s="1"/>
  <c r="AS41" i="6" s="1"/>
  <c r="AS40" i="6" s="1"/>
  <c r="AS39" i="6" s="1"/>
  <c r="AS38" i="6" s="1"/>
  <c r="AS37" i="6" s="1"/>
  <c r="AS36" i="6" s="1"/>
  <c r="AS35" i="6" s="1"/>
  <c r="AS34" i="6" s="1"/>
  <c r="AS33" i="6" s="1"/>
  <c r="AS32" i="6" s="1"/>
  <c r="F286" i="1" s="1"/>
  <c r="AW55" i="6"/>
  <c r="AW50" i="6"/>
  <c r="AW32" i="6"/>
  <c r="AW38" i="6"/>
  <c r="AW43" i="6"/>
  <c r="AW225" i="6"/>
  <c r="AW54" i="6"/>
  <c r="AW48" i="6"/>
  <c r="AW34" i="6"/>
  <c r="AW39" i="6"/>
  <c r="AH140" i="6"/>
  <c r="AH139" i="6" s="1"/>
  <c r="AH138" i="6" s="1"/>
  <c r="AH137" i="6" s="1"/>
  <c r="AH136" i="6" s="1"/>
  <c r="AH135" i="6" s="1"/>
  <c r="AH134" i="6" s="1"/>
  <c r="AH133" i="6" s="1"/>
  <c r="AH132" i="6" s="1"/>
  <c r="AH131" i="6" s="1"/>
  <c r="AH130" i="6" s="1"/>
  <c r="AH129" i="6" s="1"/>
  <c r="AH128" i="6" s="1"/>
  <c r="AH127" i="6" s="1"/>
  <c r="AH126" i="6" s="1"/>
  <c r="AH125" i="6" s="1"/>
  <c r="AH124" i="6" s="1"/>
  <c r="AH123" i="6" s="1"/>
  <c r="AH122" i="6" s="1"/>
  <c r="AH121" i="6" s="1"/>
  <c r="AH120" i="6" s="1"/>
  <c r="AH119" i="6" s="1"/>
  <c r="AB113" i="6"/>
  <c r="AW44" i="6"/>
  <c r="AQ140" i="6"/>
  <c r="AQ139" i="6" s="1"/>
  <c r="AQ138" i="6" s="1"/>
  <c r="AQ137" i="6" s="1"/>
  <c r="AQ136" i="6" s="1"/>
  <c r="AQ135" i="6" s="1"/>
  <c r="AQ134" i="6" s="1"/>
  <c r="AQ133" i="6" s="1"/>
  <c r="AQ132" i="6" s="1"/>
  <c r="AQ131" i="6" s="1"/>
  <c r="AQ130" i="6" s="1"/>
  <c r="AQ129" i="6" s="1"/>
  <c r="AQ128" i="6" s="1"/>
  <c r="AQ127" i="6" s="1"/>
  <c r="AQ126" i="6" s="1"/>
  <c r="AQ125" i="6" s="1"/>
  <c r="AQ124" i="6" s="1"/>
  <c r="AQ123" i="6" s="1"/>
  <c r="AQ122" i="6" s="1"/>
  <c r="AQ121" i="6" s="1"/>
  <c r="AQ120" i="6" s="1"/>
  <c r="AQ119" i="6" s="1"/>
  <c r="AB107" i="6"/>
  <c r="Z166" i="6"/>
  <c r="Z165" i="6" s="1"/>
  <c r="Z164" i="6" s="1"/>
  <c r="Z163" i="6" s="1"/>
  <c r="Z162" i="6" s="1"/>
  <c r="Z161" i="6" s="1"/>
  <c r="Z160" i="6" s="1"/>
  <c r="Z159" i="6" s="1"/>
  <c r="Z158" i="6" s="1"/>
  <c r="Z157" i="6" s="1"/>
  <c r="Z156" i="6" s="1"/>
  <c r="Z155" i="6" s="1"/>
  <c r="Z154" i="6" s="1"/>
  <c r="Z153" i="6" s="1"/>
  <c r="Z152" i="6" s="1"/>
  <c r="Z151" i="6" s="1"/>
  <c r="Z150" i="6" s="1"/>
  <c r="Z149" i="6" s="1"/>
  <c r="F134" i="1" s="1"/>
  <c r="Z53" i="6"/>
  <c r="Z52" i="6" s="1"/>
  <c r="Z51" i="6" s="1"/>
  <c r="Z50" i="6" s="1"/>
  <c r="Z49" i="6" s="1"/>
  <c r="Z48" i="6" s="1"/>
  <c r="Z47" i="6" s="1"/>
  <c r="Z46" i="6" s="1"/>
  <c r="Z45" i="6" s="1"/>
  <c r="Z44" i="6" s="1"/>
  <c r="Z43" i="6" s="1"/>
  <c r="Z42" i="6" s="1"/>
  <c r="Z41" i="6" s="1"/>
  <c r="Z40" i="6" s="1"/>
  <c r="Z39" i="6" s="1"/>
  <c r="Z38" i="6" s="1"/>
  <c r="Z37" i="6" s="1"/>
  <c r="Z36" i="6" s="1"/>
  <c r="Z35" i="6" s="1"/>
  <c r="Z34" i="6" s="1"/>
  <c r="Z33" i="6" s="1"/>
  <c r="Z32" i="6" s="1"/>
  <c r="F131" i="1" s="1"/>
  <c r="Z23" i="6"/>
  <c r="Z22" i="6" s="1"/>
  <c r="Z21" i="6" s="1"/>
  <c r="Z20" i="6" s="1"/>
  <c r="Z19" i="6" s="1"/>
  <c r="Z18" i="6" s="1"/>
  <c r="Z17" i="6" s="1"/>
  <c r="Z16" i="6" s="1"/>
  <c r="Z15" i="6" s="1"/>
  <c r="Z14" i="6" s="1"/>
  <c r="Z13" i="6" s="1"/>
  <c r="Z12" i="6" s="1"/>
  <c r="Z11" i="6" s="1"/>
  <c r="Z10" i="6" s="1"/>
  <c r="Z9" i="6" s="1"/>
  <c r="Z8" i="6" s="1"/>
  <c r="Z7" i="6" s="1"/>
  <c r="Z6" i="6" s="1"/>
  <c r="Z5" i="6" s="1"/>
  <c r="Z4" i="6" s="1"/>
  <c r="F125" i="1" s="1"/>
  <c r="W71" i="6"/>
  <c r="W70" i="6" s="1"/>
  <c r="W69" i="6" s="1"/>
  <c r="W68" i="6" s="1"/>
  <c r="W67" i="6" s="1"/>
  <c r="W66" i="6" s="1"/>
  <c r="W65" i="6" s="1"/>
  <c r="W64" i="6" s="1"/>
  <c r="W63" i="6" s="1"/>
  <c r="W62" i="6" s="1"/>
  <c r="W61" i="6" s="1"/>
  <c r="W60" i="6" s="1"/>
  <c r="F111" i="1" s="1"/>
  <c r="X192" i="6"/>
  <c r="X191" i="6" s="1"/>
  <c r="X190" i="6" s="1"/>
  <c r="X189" i="6" s="1"/>
  <c r="X188" i="6" s="1"/>
  <c r="X187" i="6" s="1"/>
  <c r="X186" i="6" s="1"/>
  <c r="X185" i="6" s="1"/>
  <c r="X184" i="6" s="1"/>
  <c r="X183" i="6" s="1"/>
  <c r="X182" i="6" s="1"/>
  <c r="X181" i="6" s="1"/>
  <c r="X180" i="6" s="1"/>
  <c r="X179" i="6" s="1"/>
  <c r="X172" i="6"/>
  <c r="X171" i="6" s="1"/>
  <c r="X170" i="6" s="1"/>
  <c r="X169" i="6" s="1"/>
  <c r="X168" i="6" s="1"/>
  <c r="X167" i="6" s="1"/>
  <c r="X166" i="6" s="1"/>
  <c r="X165" i="6" s="1"/>
  <c r="X164" i="6" s="1"/>
  <c r="X163" i="6" s="1"/>
  <c r="X162" i="6" s="1"/>
  <c r="X161" i="6" s="1"/>
  <c r="X160" i="6" s="1"/>
  <c r="X159" i="6" s="1"/>
  <c r="X158" i="6" s="1"/>
  <c r="X157" i="6" s="1"/>
  <c r="X156" i="6" s="1"/>
  <c r="X155" i="6" s="1"/>
  <c r="X154" i="6" s="1"/>
  <c r="X153" i="6" s="1"/>
  <c r="X152" i="6" s="1"/>
  <c r="X151" i="6" s="1"/>
  <c r="X150" i="6" s="1"/>
  <c r="X149" i="6" s="1"/>
  <c r="F109" i="1" s="1"/>
  <c r="X231" i="6"/>
  <c r="X230" i="6" s="1"/>
  <c r="X229" i="6" s="1"/>
  <c r="X228" i="6" s="1"/>
  <c r="X227" i="6" s="1"/>
  <c r="X226" i="6" s="1"/>
  <c r="X225" i="6" s="1"/>
  <c r="X224" i="6" s="1"/>
  <c r="X223" i="6" s="1"/>
  <c r="X222" i="6" s="1"/>
  <c r="X221" i="6" s="1"/>
  <c r="X220" i="6" s="1"/>
  <c r="X219" i="6" s="1"/>
  <c r="X218" i="6" s="1"/>
  <c r="X217" i="6" s="1"/>
  <c r="X216" i="6" s="1"/>
  <c r="X215" i="6" s="1"/>
  <c r="X214" i="6" s="1"/>
  <c r="X213" i="6" s="1"/>
  <c r="X212" i="6" s="1"/>
  <c r="X211" i="6" s="1"/>
  <c r="X210" i="6" s="1"/>
  <c r="X209" i="6" s="1"/>
  <c r="F103" i="1" s="1"/>
  <c r="X24" i="6"/>
  <c r="X23" i="6" s="1"/>
  <c r="X22" i="6" s="1"/>
  <c r="X21" i="6" s="1"/>
  <c r="X20" i="6" s="1"/>
  <c r="X19" i="6" s="1"/>
  <c r="X18" i="6" s="1"/>
  <c r="X17" i="6" s="1"/>
  <c r="X16" i="6" s="1"/>
  <c r="X15" i="6" s="1"/>
  <c r="X14" i="6" s="1"/>
  <c r="X13" i="6" s="1"/>
  <c r="X12" i="6" s="1"/>
  <c r="X11" i="6" s="1"/>
  <c r="X10" i="6" s="1"/>
  <c r="X9" i="6" s="1"/>
  <c r="X8" i="6" s="1"/>
  <c r="X7" i="6" s="1"/>
  <c r="X6" i="6" s="1"/>
  <c r="X5" i="6" s="1"/>
  <c r="X4" i="6" s="1"/>
  <c r="F100" i="1" s="1"/>
  <c r="W22" i="6"/>
  <c r="W21" i="6" s="1"/>
  <c r="W20" i="6" s="1"/>
  <c r="W19" i="6" s="1"/>
  <c r="W18" i="6" s="1"/>
  <c r="W17" i="6" s="1"/>
  <c r="W16" i="6" s="1"/>
  <c r="W15" i="6" s="1"/>
  <c r="W14" i="6" s="1"/>
  <c r="W13" i="6" s="1"/>
  <c r="W12" i="6" s="1"/>
  <c r="W11" i="6" s="1"/>
  <c r="W10" i="6" s="1"/>
  <c r="W9" i="6" s="1"/>
  <c r="W8" i="6" s="1"/>
  <c r="W7" i="6" s="1"/>
  <c r="W6" i="6" s="1"/>
  <c r="W5" i="6" s="1"/>
  <c r="W4" i="6" s="1"/>
  <c r="F99" i="1" s="1"/>
  <c r="T229" i="6"/>
  <c r="T228" i="6" s="1"/>
  <c r="T227" i="6" s="1"/>
  <c r="T226" i="6" s="1"/>
  <c r="T225" i="6" s="1"/>
  <c r="T224" i="6" s="1"/>
  <c r="T223" i="6" s="1"/>
  <c r="T222" i="6" s="1"/>
  <c r="T221" i="6" s="1"/>
  <c r="T220" i="6" s="1"/>
  <c r="T219" i="6" s="1"/>
  <c r="T218" i="6" s="1"/>
  <c r="T217" i="6" s="1"/>
  <c r="T216" i="6" s="1"/>
  <c r="T215" i="6" s="1"/>
  <c r="T214" i="6" s="1"/>
  <c r="T213" i="6" s="1"/>
  <c r="T212" i="6" s="1"/>
  <c r="T211" i="6" s="1"/>
  <c r="T210" i="6" s="1"/>
  <c r="T209" i="6" s="1"/>
  <c r="F72" i="1" s="1"/>
  <c r="U227" i="6"/>
  <c r="U226" i="6" s="1"/>
  <c r="U225" i="6" s="1"/>
  <c r="U224" i="6" s="1"/>
  <c r="U223" i="6" s="1"/>
  <c r="U222" i="6" s="1"/>
  <c r="U221" i="6" s="1"/>
  <c r="U220" i="6" s="1"/>
  <c r="U219" i="6" s="1"/>
  <c r="U218" i="6" s="1"/>
  <c r="U217" i="6" s="1"/>
  <c r="U216" i="6" s="1"/>
  <c r="U215" i="6" s="1"/>
  <c r="U214" i="6" s="1"/>
  <c r="U213" i="6" s="1"/>
  <c r="U212" i="6" s="1"/>
  <c r="U211" i="6" s="1"/>
  <c r="U210" i="6" s="1"/>
  <c r="U209" i="6" s="1"/>
  <c r="F73" i="1" s="1"/>
  <c r="T171" i="6"/>
  <c r="T170" i="6" s="1"/>
  <c r="T169" i="6" s="1"/>
  <c r="T168" i="6" s="1"/>
  <c r="T167" i="6" s="1"/>
  <c r="T166" i="6" s="1"/>
  <c r="T165" i="6" s="1"/>
  <c r="T164" i="6" s="1"/>
  <c r="T163" i="6" s="1"/>
  <c r="T162" i="6" s="1"/>
  <c r="T161" i="6" s="1"/>
  <c r="T160" i="6" s="1"/>
  <c r="T159" i="6" s="1"/>
  <c r="T158" i="6" s="1"/>
  <c r="T157" i="6" s="1"/>
  <c r="T156" i="6" s="1"/>
  <c r="T155" i="6" s="1"/>
  <c r="T154" i="6" s="1"/>
  <c r="T153" i="6" s="1"/>
  <c r="T152" i="6" s="1"/>
  <c r="T151" i="6" s="1"/>
  <c r="T150" i="6" s="1"/>
  <c r="T149" i="6" s="1"/>
  <c r="F78" i="1" s="1"/>
  <c r="U167" i="6"/>
  <c r="U166" i="6" s="1"/>
  <c r="U165" i="6" s="1"/>
  <c r="U164" i="6" s="1"/>
  <c r="U163" i="6" s="1"/>
  <c r="U162" i="6" s="1"/>
  <c r="U161" i="6" s="1"/>
  <c r="U160" i="6" s="1"/>
  <c r="U159" i="6" s="1"/>
  <c r="U158" i="6" s="1"/>
  <c r="U157" i="6" s="1"/>
  <c r="U156" i="6" s="1"/>
  <c r="U155" i="6" s="1"/>
  <c r="U154" i="6" s="1"/>
  <c r="U153" i="6" s="1"/>
  <c r="U152" i="6" s="1"/>
  <c r="U151" i="6" s="1"/>
  <c r="U150" i="6" s="1"/>
  <c r="U149" i="6" s="1"/>
  <c r="F79" i="1" s="1"/>
  <c r="U71" i="6"/>
  <c r="U70" i="6" s="1"/>
  <c r="U69" i="6" s="1"/>
  <c r="U68" i="6" s="1"/>
  <c r="U67" i="6" s="1"/>
  <c r="U66" i="6" s="1"/>
  <c r="U65" i="6" s="1"/>
  <c r="U64" i="6" s="1"/>
  <c r="U63" i="6" s="1"/>
  <c r="U62" i="6" s="1"/>
  <c r="U61" i="6" s="1"/>
  <c r="U60" i="6" s="1"/>
  <c r="F82" i="1" s="1"/>
  <c r="AW52" i="6"/>
  <c r="AW47" i="6"/>
  <c r="AW33" i="6"/>
  <c r="AW37" i="6"/>
  <c r="AW41" i="6"/>
  <c r="AM90" i="6"/>
  <c r="AA227" i="6"/>
  <c r="AA226" i="6" s="1"/>
  <c r="AA225" i="6" s="1"/>
  <c r="AA224" i="6" s="1"/>
  <c r="AA223" i="6" s="1"/>
  <c r="AA222" i="6" s="1"/>
  <c r="AA221" i="6" s="1"/>
  <c r="AA220" i="6" s="1"/>
  <c r="AA219" i="6" s="1"/>
  <c r="AA218" i="6" s="1"/>
  <c r="AA217" i="6" s="1"/>
  <c r="AA216" i="6" s="1"/>
  <c r="AA215" i="6" s="1"/>
  <c r="AA214" i="6" s="1"/>
  <c r="AA213" i="6" s="1"/>
  <c r="AA212" i="6" s="1"/>
  <c r="AA211" i="6" s="1"/>
  <c r="AA210" i="6" s="1"/>
  <c r="AA209" i="6" s="1"/>
  <c r="F129" i="1" s="1"/>
  <c r="R163" i="6"/>
  <c r="R162" i="6" s="1"/>
  <c r="R161" i="6" s="1"/>
  <c r="R160" i="6" s="1"/>
  <c r="R159" i="6" s="1"/>
  <c r="R158" i="6" s="1"/>
  <c r="R157" i="6" s="1"/>
  <c r="R156" i="6" s="1"/>
  <c r="R155" i="6" s="1"/>
  <c r="R154" i="6" s="1"/>
  <c r="R153" i="6" s="1"/>
  <c r="R152" i="6" s="1"/>
  <c r="R151" i="6" s="1"/>
  <c r="R150" i="6" s="1"/>
  <c r="R149" i="6" s="1"/>
  <c r="F47" i="1" s="1"/>
  <c r="Q171" i="6"/>
  <c r="Q170" i="6" s="1"/>
  <c r="Q169" i="6" s="1"/>
  <c r="Q168" i="6" s="1"/>
  <c r="Q167" i="6" s="1"/>
  <c r="Q166" i="6" s="1"/>
  <c r="Q165" i="6" s="1"/>
  <c r="Q164" i="6" s="1"/>
  <c r="Q163" i="6" s="1"/>
  <c r="Q162" i="6" s="1"/>
  <c r="Q161" i="6" s="1"/>
  <c r="Q160" i="6" s="1"/>
  <c r="Q159" i="6" s="1"/>
  <c r="Q158" i="6" s="1"/>
  <c r="Q157" i="6" s="1"/>
  <c r="Q156" i="6" s="1"/>
  <c r="Q155" i="6" s="1"/>
  <c r="Q154" i="6" s="1"/>
  <c r="Q153" i="6" s="1"/>
  <c r="Q152" i="6" s="1"/>
  <c r="Q151" i="6" s="1"/>
  <c r="Q150" i="6" s="1"/>
  <c r="Q149" i="6" s="1"/>
  <c r="F46" i="1" s="1"/>
  <c r="R229" i="6"/>
  <c r="R228" i="6" s="1"/>
  <c r="R227" i="6" s="1"/>
  <c r="R226" i="6" s="1"/>
  <c r="R225" i="6" s="1"/>
  <c r="R224" i="6" s="1"/>
  <c r="R223" i="6" s="1"/>
  <c r="R222" i="6" s="1"/>
  <c r="R221" i="6" s="1"/>
  <c r="R220" i="6" s="1"/>
  <c r="R219" i="6" s="1"/>
  <c r="R218" i="6" s="1"/>
  <c r="R217" i="6" s="1"/>
  <c r="R216" i="6" s="1"/>
  <c r="R215" i="6" s="1"/>
  <c r="R214" i="6" s="1"/>
  <c r="R213" i="6" s="1"/>
  <c r="R212" i="6" s="1"/>
  <c r="R211" i="6" s="1"/>
  <c r="R210" i="6" s="1"/>
  <c r="R209" i="6" s="1"/>
  <c r="F41" i="1" s="1"/>
  <c r="Q22" i="6"/>
  <c r="Q21" i="6" s="1"/>
  <c r="Q20" i="6" s="1"/>
  <c r="Q19" i="6" s="1"/>
  <c r="Q18" i="6" s="1"/>
  <c r="Q17" i="6" s="1"/>
  <c r="Q16" i="6" s="1"/>
  <c r="Q15" i="6" s="1"/>
  <c r="Q14" i="6" s="1"/>
  <c r="Q13" i="6" s="1"/>
  <c r="Q12" i="6" s="1"/>
  <c r="Q11" i="6" s="1"/>
  <c r="Q10" i="6" s="1"/>
  <c r="Q9" i="6" s="1"/>
  <c r="Q8" i="6" s="1"/>
  <c r="Q7" i="6" s="1"/>
  <c r="Q6" i="6" s="1"/>
  <c r="Q5" i="6" s="1"/>
  <c r="Q4" i="6" s="1"/>
  <c r="F37" i="1" s="1"/>
  <c r="S76" i="6"/>
  <c r="S75" i="6" s="1"/>
  <c r="S74" i="6" s="1"/>
  <c r="S73" i="6" s="1"/>
  <c r="S72" i="6" s="1"/>
  <c r="S71" i="6" s="1"/>
  <c r="AE140" i="6"/>
  <c r="AE139" i="6" s="1"/>
  <c r="AE138" i="6" s="1"/>
  <c r="AE137" i="6" s="1"/>
  <c r="AE136" i="6" s="1"/>
  <c r="AE135" i="6" s="1"/>
  <c r="AE134" i="6" s="1"/>
  <c r="AE133" i="6" s="1"/>
  <c r="AE132" i="6" s="1"/>
  <c r="AE131" i="6" s="1"/>
  <c r="AE130" i="6" s="1"/>
  <c r="AE129" i="6" s="1"/>
  <c r="AE128" i="6" s="1"/>
  <c r="AE127" i="6" s="1"/>
  <c r="AE126" i="6" s="1"/>
  <c r="AE125" i="6" s="1"/>
  <c r="AE124" i="6" s="1"/>
  <c r="AE123" i="6" s="1"/>
  <c r="AE122" i="6" s="1"/>
  <c r="AE121" i="6" s="1"/>
  <c r="AE120" i="6" s="1"/>
  <c r="AE119" i="6" s="1"/>
  <c r="AT46" i="6"/>
  <c r="AN18" i="6"/>
  <c r="AS144" i="6"/>
  <c r="AS143" i="6" s="1"/>
  <c r="AS142" i="6" s="1"/>
  <c r="AS141" i="6" s="1"/>
  <c r="AS140" i="6" s="1"/>
  <c r="AS139" i="6" s="1"/>
  <c r="AS138" i="6" s="1"/>
  <c r="AS137" i="6" s="1"/>
  <c r="AS136" i="6" s="1"/>
  <c r="AS135" i="6" s="1"/>
  <c r="AS134" i="6" s="1"/>
  <c r="AS133" i="6" s="1"/>
  <c r="AS132" i="6" s="1"/>
  <c r="AS131" i="6" s="1"/>
  <c r="AS130" i="6" s="1"/>
  <c r="AS129" i="6" s="1"/>
  <c r="AS128" i="6" s="1"/>
  <c r="AS127" i="6" s="1"/>
  <c r="AS126" i="6" s="1"/>
  <c r="AS125" i="6" s="1"/>
  <c r="AS124" i="6" s="1"/>
  <c r="AS123" i="6" s="1"/>
  <c r="AS122" i="6" s="1"/>
  <c r="AS121" i="6" s="1"/>
  <c r="AS120" i="6" s="1"/>
  <c r="AS119" i="6" s="1"/>
  <c r="AB102" i="6"/>
  <c r="AW113" i="6"/>
  <c r="Q84" i="6"/>
  <c r="Q83" i="6" s="1"/>
  <c r="Q82" i="6" s="1"/>
  <c r="Q81" i="6" s="1"/>
  <c r="Q80" i="6" s="1"/>
  <c r="Q79" i="6" s="1"/>
  <c r="Q78" i="6" s="1"/>
  <c r="Q77" i="6" s="1"/>
  <c r="Q76" i="6" s="1"/>
  <c r="Q75" i="6" s="1"/>
  <c r="Q74" i="6" s="1"/>
  <c r="Q73" i="6" s="1"/>
  <c r="Q72" i="6" s="1"/>
  <c r="Q71" i="6" s="1"/>
  <c r="Q70" i="6" s="1"/>
  <c r="Q69" i="6" s="1"/>
  <c r="Q68" i="6" s="1"/>
  <c r="Q67" i="6" s="1"/>
  <c r="Q66" i="6" s="1"/>
  <c r="Q65" i="6" s="1"/>
  <c r="Q64" i="6" s="1"/>
  <c r="Q63" i="6" s="1"/>
  <c r="Q62" i="6" s="1"/>
  <c r="Q61" i="6" s="1"/>
  <c r="Q60" i="6" s="1"/>
  <c r="F49" i="1" s="1"/>
  <c r="N109" i="6"/>
  <c r="N108" i="6" s="1"/>
  <c r="N107" i="6" s="1"/>
  <c r="N106" i="6" s="1"/>
  <c r="N105" i="6" s="1"/>
  <c r="N104" i="6" s="1"/>
  <c r="N103" i="6" s="1"/>
  <c r="N102" i="6" s="1"/>
  <c r="N101" i="6" s="1"/>
  <c r="N100" i="6" s="1"/>
  <c r="N99" i="6" s="1"/>
  <c r="N98" i="6" s="1"/>
  <c r="N97" i="6" s="1"/>
  <c r="N96" i="6" s="1"/>
  <c r="N95" i="6" s="1"/>
  <c r="N94" i="6" s="1"/>
  <c r="N93" i="6" s="1"/>
  <c r="N92" i="6" s="1"/>
  <c r="N91" i="6" s="1"/>
  <c r="N90" i="6" s="1"/>
  <c r="N89" i="6" s="1"/>
  <c r="F27" i="1" s="1"/>
  <c r="O71" i="6"/>
  <c r="O70" i="6" s="1"/>
  <c r="O69" i="6" s="1"/>
  <c r="O68" i="6" s="1"/>
  <c r="O67" i="6" s="1"/>
  <c r="O66" i="6" s="1"/>
  <c r="O65" i="6" s="1"/>
  <c r="O64" i="6" s="1"/>
  <c r="O63" i="6" s="1"/>
  <c r="O62" i="6" s="1"/>
  <c r="O61" i="6" s="1"/>
  <c r="O60" i="6" s="1"/>
  <c r="F18" i="1" s="1"/>
  <c r="N77" i="6"/>
  <c r="N76" i="6" s="1"/>
  <c r="N75" i="6" s="1"/>
  <c r="N74" i="6" s="1"/>
  <c r="N73" i="6" s="1"/>
  <c r="N72" i="6" s="1"/>
  <c r="N71" i="6" s="1"/>
  <c r="N70" i="6" s="1"/>
  <c r="N69" i="6" s="1"/>
  <c r="N68" i="6" s="1"/>
  <c r="N67" i="6" s="1"/>
  <c r="N66" i="6" s="1"/>
  <c r="N65" i="6" s="1"/>
  <c r="N64" i="6" s="1"/>
  <c r="N63" i="6" s="1"/>
  <c r="N62" i="6" s="1"/>
  <c r="N61" i="6" s="1"/>
  <c r="N60" i="6" s="1"/>
  <c r="F17" i="1" s="1"/>
  <c r="O171" i="6"/>
  <c r="O170" i="6" s="1"/>
  <c r="O169" i="6" s="1"/>
  <c r="O168" i="6" s="1"/>
  <c r="O167" i="6" s="1"/>
  <c r="O166" i="6" s="1"/>
  <c r="O165" i="6" s="1"/>
  <c r="O164" i="6" s="1"/>
  <c r="O163" i="6" s="1"/>
  <c r="O162" i="6" s="1"/>
  <c r="O161" i="6" s="1"/>
  <c r="O160" i="6" s="1"/>
  <c r="O159" i="6" s="1"/>
  <c r="O158" i="6" s="1"/>
  <c r="O157" i="6" s="1"/>
  <c r="O156" i="6" s="1"/>
  <c r="O155" i="6" s="1"/>
  <c r="O154" i="6" s="1"/>
  <c r="O153" i="6" s="1"/>
  <c r="O152" i="6" s="1"/>
  <c r="O151" i="6" s="1"/>
  <c r="O150" i="6" s="1"/>
  <c r="O149" i="6" s="1"/>
  <c r="F15" i="1" s="1"/>
  <c r="N229" i="6"/>
  <c r="N228" i="6" s="1"/>
  <c r="N227" i="6" s="1"/>
  <c r="N226" i="6" s="1"/>
  <c r="N225" i="6" s="1"/>
  <c r="N224" i="6" s="1"/>
  <c r="N223" i="6" s="1"/>
  <c r="N222" i="6" s="1"/>
  <c r="N221" i="6" s="1"/>
  <c r="N220" i="6" s="1"/>
  <c r="N219" i="6" s="1"/>
  <c r="N218" i="6" s="1"/>
  <c r="N217" i="6" s="1"/>
  <c r="N216" i="6" s="1"/>
  <c r="N215" i="6" s="1"/>
  <c r="N214" i="6" s="1"/>
  <c r="N213" i="6" s="1"/>
  <c r="N212" i="6" s="1"/>
  <c r="N211" i="6" s="1"/>
  <c r="N210" i="6" s="1"/>
  <c r="N209" i="6" s="1"/>
  <c r="F8" i="1" s="1"/>
  <c r="O7" i="6"/>
  <c r="O6" i="6" s="1"/>
  <c r="O5" i="6" s="1"/>
  <c r="O4" i="6" s="1"/>
  <c r="F6" i="1" s="1"/>
  <c r="O140" i="6"/>
  <c r="O139" i="6" s="1"/>
  <c r="O138" i="6" s="1"/>
  <c r="O137" i="6" s="1"/>
  <c r="O136" i="6" s="1"/>
  <c r="O135" i="6" s="1"/>
  <c r="O134" i="6" s="1"/>
  <c r="O133" i="6" s="1"/>
  <c r="O132" i="6" s="1"/>
  <c r="O131" i="6" s="1"/>
  <c r="O130" i="6" s="1"/>
  <c r="O129" i="6" s="1"/>
  <c r="O128" i="6" s="1"/>
  <c r="O127" i="6" s="1"/>
  <c r="O126" i="6" s="1"/>
  <c r="O125" i="6" s="1"/>
  <c r="O124" i="6" s="1"/>
  <c r="O123" i="6" s="1"/>
  <c r="O122" i="6" s="1"/>
  <c r="O121" i="6" s="1"/>
  <c r="O120" i="6" s="1"/>
  <c r="O119" i="6" s="1"/>
  <c r="N20" i="6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AV25" i="5"/>
  <c r="AV17" i="5"/>
  <c r="AV9" i="5"/>
  <c r="AV22" i="5"/>
  <c r="AV14" i="5"/>
  <c r="AV6" i="5"/>
  <c r="AV21" i="5"/>
  <c r="AV13" i="5"/>
  <c r="AV5" i="5"/>
  <c r="AN5" i="5"/>
  <c r="AN19" i="5"/>
  <c r="AN15" i="5"/>
  <c r="AN11" i="5"/>
  <c r="AN6" i="5"/>
  <c r="AN23" i="5"/>
  <c r="AB27" i="5"/>
  <c r="AB26" i="5" s="1"/>
  <c r="AB25" i="5" s="1"/>
  <c r="AB24" i="5" s="1"/>
  <c r="AB23" i="5" s="1"/>
  <c r="AB22" i="5" s="1"/>
  <c r="AB21" i="5" s="1"/>
  <c r="AB20" i="5" s="1"/>
  <c r="AB19" i="5" s="1"/>
  <c r="AB18" i="5" s="1"/>
  <c r="AB17" i="5" s="1"/>
  <c r="AB16" i="5" s="1"/>
  <c r="AB15" i="5" s="1"/>
  <c r="AB14" i="5" s="1"/>
  <c r="AB13" i="5" s="1"/>
  <c r="AB12" i="5" s="1"/>
  <c r="AB11" i="5" s="1"/>
  <c r="AB10" i="5" s="1"/>
  <c r="AB9" i="5" s="1"/>
  <c r="AB8" i="5" s="1"/>
  <c r="AB7" i="5" s="1"/>
  <c r="AB6" i="5" s="1"/>
  <c r="AB5" i="5" s="1"/>
  <c r="AB4" i="5" s="1"/>
  <c r="F106" i="2" s="1"/>
  <c r="Y264" i="5"/>
  <c r="Y263" i="5" s="1"/>
  <c r="Y262" i="5" s="1"/>
  <c r="Y261" i="5" s="1"/>
  <c r="Y260" i="5" s="1"/>
  <c r="Y259" i="5" s="1"/>
  <c r="Y258" i="5" s="1"/>
  <c r="Y257" i="5" s="1"/>
  <c r="Y256" i="5" s="1"/>
  <c r="Y255" i="5" s="1"/>
  <c r="Y254" i="5" s="1"/>
  <c r="Y253" i="5" s="1"/>
  <c r="Y252" i="5" s="1"/>
  <c r="Y251" i="5" s="1"/>
  <c r="Y250" i="5" s="1"/>
  <c r="Y249" i="5" s="1"/>
  <c r="Y248" i="5" s="1"/>
  <c r="Y247" i="5" s="1"/>
  <c r="Y246" i="5" s="1"/>
  <c r="Y245" i="5" s="1"/>
  <c r="Y244" i="5" s="1"/>
  <c r="Y243" i="5" s="1"/>
  <c r="Y242" i="5" s="1"/>
  <c r="Y241" i="5" s="1"/>
  <c r="Y240" i="5" s="1"/>
  <c r="Y239" i="5" s="1"/>
  <c r="U263" i="5"/>
  <c r="U262" i="5" s="1"/>
  <c r="U261" i="5" s="1"/>
  <c r="U260" i="5" s="1"/>
  <c r="U259" i="5" s="1"/>
  <c r="U258" i="5" s="1"/>
  <c r="U257" i="5" s="1"/>
  <c r="U256" i="5" s="1"/>
  <c r="U255" i="5" s="1"/>
  <c r="U254" i="5" s="1"/>
  <c r="U253" i="5" s="1"/>
  <c r="U252" i="5" s="1"/>
  <c r="U251" i="5" s="1"/>
  <c r="U250" i="5" s="1"/>
  <c r="U249" i="5" s="1"/>
  <c r="U248" i="5" s="1"/>
  <c r="U247" i="5" s="1"/>
  <c r="U246" i="5" s="1"/>
  <c r="U245" i="5" s="1"/>
  <c r="U244" i="5" s="1"/>
  <c r="U243" i="5" s="1"/>
  <c r="U242" i="5" s="1"/>
  <c r="U241" i="5" s="1"/>
  <c r="U240" i="5" s="1"/>
  <c r="U239" i="5" s="1"/>
  <c r="U264" i="5"/>
  <c r="AK211" i="5"/>
  <c r="AK233" i="5"/>
  <c r="AK231" i="5"/>
  <c r="AK229" i="5"/>
  <c r="AK227" i="5"/>
  <c r="AG232" i="5"/>
  <c r="AG231" i="5" s="1"/>
  <c r="AG230" i="5" s="1"/>
  <c r="AG229" i="5" s="1"/>
  <c r="AG228" i="5"/>
  <c r="AG227" i="5" s="1"/>
  <c r="AG226" i="5" s="1"/>
  <c r="AG225" i="5" s="1"/>
  <c r="AG224" i="5"/>
  <c r="AG223" i="5" s="1"/>
  <c r="AG222" i="5" s="1"/>
  <c r="AG221" i="5" s="1"/>
  <c r="AG220" i="5" s="1"/>
  <c r="AG219" i="5" s="1"/>
  <c r="AG218" i="5" s="1"/>
  <c r="AG217" i="5" s="1"/>
  <c r="AG216" i="5" s="1"/>
  <c r="AG215" i="5" s="1"/>
  <c r="AG214" i="5" s="1"/>
  <c r="AG213" i="5" s="1"/>
  <c r="AG212" i="5" s="1"/>
  <c r="AG211" i="5" s="1"/>
  <c r="AG210" i="5" s="1"/>
  <c r="AG209" i="5" s="1"/>
  <c r="F158" i="2" s="1"/>
  <c r="AW165" i="5"/>
  <c r="AW156" i="5"/>
  <c r="AW160" i="5"/>
  <c r="AS161" i="5"/>
  <c r="AS160" i="5"/>
  <c r="AS156" i="5"/>
  <c r="AK154" i="5"/>
  <c r="AK159" i="5"/>
  <c r="AN9" i="5"/>
  <c r="AN17" i="5"/>
  <c r="AN24" i="5"/>
  <c r="AT75" i="5"/>
  <c r="AT66" i="5"/>
  <c r="AP72" i="5"/>
  <c r="AP69" i="5"/>
  <c r="AV10" i="5"/>
  <c r="AJ27" i="5"/>
  <c r="AJ26" i="5" s="1"/>
  <c r="AJ25" i="5" s="1"/>
  <c r="AJ24" i="5" s="1"/>
  <c r="AJ23" i="5" s="1"/>
  <c r="AJ22" i="5" s="1"/>
  <c r="AJ21" i="5" s="1"/>
  <c r="AJ20" i="5" s="1"/>
  <c r="AJ19" i="5" s="1"/>
  <c r="AJ18" i="5" s="1"/>
  <c r="AJ17" i="5" s="1"/>
  <c r="AJ16" i="5" s="1"/>
  <c r="AJ15" i="5" s="1"/>
  <c r="AJ14" i="5" s="1"/>
  <c r="AJ13" i="5" s="1"/>
  <c r="AJ12" i="5" s="1"/>
  <c r="AJ11" i="5" s="1"/>
  <c r="AJ10" i="5" s="1"/>
  <c r="AJ9" i="5" s="1"/>
  <c r="AJ8" i="5" s="1"/>
  <c r="AJ7" i="5" s="1"/>
  <c r="AJ6" i="5" s="1"/>
  <c r="AJ5" i="5" s="1"/>
  <c r="AJ4" i="5" s="1"/>
  <c r="F180" i="2" s="1"/>
  <c r="AQ112" i="5"/>
  <c r="AQ92" i="5"/>
  <c r="AQ96" i="5"/>
  <c r="AQ89" i="5"/>
  <c r="F246" i="2" s="1"/>
  <c r="AQ135" i="5"/>
  <c r="AQ141" i="5"/>
  <c r="AQ100" i="5"/>
  <c r="AM96" i="5"/>
  <c r="AM92" i="5"/>
  <c r="AM133" i="5"/>
  <c r="AM108" i="5"/>
  <c r="AM143" i="5"/>
  <c r="AM103" i="5"/>
  <c r="AM136" i="5"/>
  <c r="AM111" i="5"/>
  <c r="AM93" i="5"/>
  <c r="AM94" i="5"/>
  <c r="AM140" i="5"/>
  <c r="AM139" i="5" s="1"/>
  <c r="AM137" i="5"/>
  <c r="AM112" i="5"/>
  <c r="AM95" i="5"/>
  <c r="AE103" i="5"/>
  <c r="AE99" i="5"/>
  <c r="AE133" i="5"/>
  <c r="AE137" i="5"/>
  <c r="AE108" i="5"/>
  <c r="AE112" i="5"/>
  <c r="AE143" i="5"/>
  <c r="AE94" i="5"/>
  <c r="AE102" i="5"/>
  <c r="AE134" i="5"/>
  <c r="AE138" i="5"/>
  <c r="AE109" i="5"/>
  <c r="AE113" i="5"/>
  <c r="AE144" i="5"/>
  <c r="AE96" i="5"/>
  <c r="AE104" i="5"/>
  <c r="AE101" i="5"/>
  <c r="AA144" i="5"/>
  <c r="AA143" i="5" s="1"/>
  <c r="AA142" i="5" s="1"/>
  <c r="AA141" i="5" s="1"/>
  <c r="AA113" i="5"/>
  <c r="AA112" i="5" s="1"/>
  <c r="AA111" i="5" s="1"/>
  <c r="AA110" i="5" s="1"/>
  <c r="AA109" i="5" s="1"/>
  <c r="AA108" i="5" s="1"/>
  <c r="AA107" i="5" s="1"/>
  <c r="AA106" i="5" s="1"/>
  <c r="AA105" i="5" s="1"/>
  <c r="AA104" i="5" s="1"/>
  <c r="AA103" i="5" s="1"/>
  <c r="AA102" i="5" s="1"/>
  <c r="AA101" i="5" s="1"/>
  <c r="AA100" i="5" s="1"/>
  <c r="AA99" i="5" s="1"/>
  <c r="AA98" i="5" s="1"/>
  <c r="AA97" i="5" s="1"/>
  <c r="AA96" i="5" s="1"/>
  <c r="AA95" i="5" s="1"/>
  <c r="AA94" i="5" s="1"/>
  <c r="AA93" i="5" s="1"/>
  <c r="AA92" i="5" s="1"/>
  <c r="AA91" i="5" s="1"/>
  <c r="AA90" i="5" s="1"/>
  <c r="AA89" i="5" s="1"/>
  <c r="F120" i="2" s="1"/>
  <c r="AA140" i="5"/>
  <c r="AA139" i="5" s="1"/>
  <c r="AA138" i="5" s="1"/>
  <c r="AA137" i="5" s="1"/>
  <c r="AA136" i="5" s="1"/>
  <c r="AA135" i="5" s="1"/>
  <c r="AA134" i="5" s="1"/>
  <c r="AA133" i="5" s="1"/>
  <c r="AA132" i="5" s="1"/>
  <c r="AA131" i="5" s="1"/>
  <c r="AA130" i="5" s="1"/>
  <c r="AA129" i="5" s="1"/>
  <c r="AA128" i="5" s="1"/>
  <c r="AA127" i="5" s="1"/>
  <c r="AA126" i="5" s="1"/>
  <c r="AA125" i="5" s="1"/>
  <c r="AA124" i="5" s="1"/>
  <c r="AA123" i="5" s="1"/>
  <c r="AA122" i="5" s="1"/>
  <c r="AA121" i="5" s="1"/>
  <c r="AA120" i="5" s="1"/>
  <c r="AA119" i="5" s="1"/>
  <c r="S114" i="5"/>
  <c r="S113" i="5" s="1"/>
  <c r="S112" i="5" s="1"/>
  <c r="S111" i="5" s="1"/>
  <c r="S110" i="5" s="1"/>
  <c r="S109" i="5" s="1"/>
  <c r="S108" i="5" s="1"/>
  <c r="S107" i="5" s="1"/>
  <c r="S106" i="5" s="1"/>
  <c r="S105" i="5" s="1"/>
  <c r="S104" i="5" s="1"/>
  <c r="S103" i="5" s="1"/>
  <c r="S102" i="5" s="1"/>
  <c r="S101" i="5" s="1"/>
  <c r="S100" i="5" s="1"/>
  <c r="S99" i="5" s="1"/>
  <c r="S98" i="5" s="1"/>
  <c r="S97" i="5" s="1"/>
  <c r="S96" i="5" s="1"/>
  <c r="S95" i="5" s="1"/>
  <c r="S94" i="5" s="1"/>
  <c r="S93" i="5" s="1"/>
  <c r="S92" i="5" s="1"/>
  <c r="S91" i="5" s="1"/>
  <c r="S90" i="5" s="1"/>
  <c r="S89" i="5" s="1"/>
  <c r="F47" i="2" s="1"/>
  <c r="S143" i="5"/>
  <c r="S142" i="5" s="1"/>
  <c r="S141" i="5" s="1"/>
  <c r="S140" i="5" s="1"/>
  <c r="S139" i="5" s="1"/>
  <c r="S138" i="5" s="1"/>
  <c r="S137" i="5" s="1"/>
  <c r="S136" i="5" s="1"/>
  <c r="S135" i="5" s="1"/>
  <c r="S134" i="5" s="1"/>
  <c r="S133" i="5" s="1"/>
  <c r="S132" i="5" s="1"/>
  <c r="S131" i="5" s="1"/>
  <c r="S130" i="5" s="1"/>
  <c r="S129" i="5" s="1"/>
  <c r="S128" i="5" s="1"/>
  <c r="S127" i="5" s="1"/>
  <c r="S126" i="5" s="1"/>
  <c r="S125" i="5" s="1"/>
  <c r="S124" i="5" s="1"/>
  <c r="S123" i="5" s="1"/>
  <c r="S122" i="5" s="1"/>
  <c r="S121" i="5" s="1"/>
  <c r="S120" i="5" s="1"/>
  <c r="S119" i="5" s="1"/>
  <c r="P263" i="5"/>
  <c r="P262" i="5" s="1"/>
  <c r="P261" i="5" s="1"/>
  <c r="P260" i="5" s="1"/>
  <c r="P259" i="5" s="1"/>
  <c r="P258" i="5" s="1"/>
  <c r="P257" i="5" s="1"/>
  <c r="P256" i="5" s="1"/>
  <c r="P255" i="5" s="1"/>
  <c r="P254" i="5" s="1"/>
  <c r="P253" i="5" s="1"/>
  <c r="P252" i="5" s="1"/>
  <c r="P251" i="5" s="1"/>
  <c r="P250" i="5" s="1"/>
  <c r="P249" i="5" s="1"/>
  <c r="P248" i="5" s="1"/>
  <c r="P247" i="5" s="1"/>
  <c r="P246" i="5" s="1"/>
  <c r="P245" i="5" s="1"/>
  <c r="P244" i="5" s="1"/>
  <c r="P243" i="5" s="1"/>
  <c r="P242" i="5" s="1"/>
  <c r="P241" i="5" s="1"/>
  <c r="P240" i="5" s="1"/>
  <c r="P239" i="5" s="1"/>
  <c r="AT218" i="5"/>
  <c r="AH135" i="5"/>
  <c r="AH140" i="5"/>
  <c r="AH139" i="5" s="1"/>
  <c r="AS108" i="5"/>
  <c r="AS143" i="5"/>
  <c r="AS91" i="5"/>
  <c r="AS95" i="5"/>
  <c r="AS99" i="5"/>
  <c r="AS103" i="5"/>
  <c r="AS107" i="5"/>
  <c r="AS92" i="5"/>
  <c r="AS96" i="5"/>
  <c r="AS100" i="5"/>
  <c r="AS104" i="5"/>
  <c r="AS93" i="5"/>
  <c r="AS97" i="5"/>
  <c r="AS101" i="5"/>
  <c r="AS105" i="5"/>
  <c r="AK95" i="5"/>
  <c r="AK134" i="5"/>
  <c r="AK138" i="5"/>
  <c r="AK109" i="5"/>
  <c r="AK113" i="5"/>
  <c r="AK144" i="5"/>
  <c r="AK96" i="5"/>
  <c r="AK104" i="5"/>
  <c r="AK99" i="5"/>
  <c r="AK135" i="5"/>
  <c r="AK141" i="5"/>
  <c r="AK110" i="5"/>
  <c r="AK114" i="5"/>
  <c r="AK90" i="5"/>
  <c r="AK98" i="5"/>
  <c r="AK106" i="5"/>
  <c r="AK89" i="5"/>
  <c r="F196" i="2" s="1"/>
  <c r="AK103" i="5"/>
  <c r="AG93" i="5"/>
  <c r="AG133" i="5"/>
  <c r="AG137" i="5"/>
  <c r="AG108" i="5"/>
  <c r="AG112" i="5"/>
  <c r="AG144" i="5"/>
  <c r="AG96" i="5"/>
  <c r="AG104" i="5"/>
  <c r="AG97" i="5"/>
  <c r="AG134" i="5"/>
  <c r="AG138" i="5"/>
  <c r="AG109" i="5"/>
  <c r="AG113" i="5"/>
  <c r="AG90" i="5"/>
  <c r="AG98" i="5"/>
  <c r="AG106" i="5"/>
  <c r="AG101" i="5"/>
  <c r="Y99" i="5"/>
  <c r="Y103" i="5"/>
  <c r="Y91" i="5"/>
  <c r="Y107" i="5"/>
  <c r="U104" i="5"/>
  <c r="U103" i="5" s="1"/>
  <c r="U102" i="5" s="1"/>
  <c r="U101" i="5" s="1"/>
  <c r="U100" i="5" s="1"/>
  <c r="U99" i="5" s="1"/>
  <c r="U98" i="5" s="1"/>
  <c r="U97" i="5" s="1"/>
  <c r="U96" i="5" s="1"/>
  <c r="U95" i="5" s="1"/>
  <c r="U94" i="5" s="1"/>
  <c r="U93" i="5" s="1"/>
  <c r="U92" i="5" s="1"/>
  <c r="U91" i="5" s="1"/>
  <c r="U90" i="5" s="1"/>
  <c r="U89" i="5" s="1"/>
  <c r="F70" i="2" s="1"/>
  <c r="AQ43" i="5"/>
  <c r="AQ53" i="5"/>
  <c r="AQ55" i="5"/>
  <c r="AQ54" i="5"/>
  <c r="AV24" i="5"/>
  <c r="AV20" i="5"/>
  <c r="AV16" i="5"/>
  <c r="AV12" i="5"/>
  <c r="AV8" i="5"/>
  <c r="AV4" i="5"/>
  <c r="AV27" i="5"/>
  <c r="AV23" i="5"/>
  <c r="AV19" i="5"/>
  <c r="AV15" i="5"/>
  <c r="AV11" i="5"/>
  <c r="AV7" i="5"/>
  <c r="AN21" i="5"/>
  <c r="AN27" i="5"/>
  <c r="AN26" i="5"/>
  <c r="AN25" i="5"/>
  <c r="AN22" i="5"/>
  <c r="AN20" i="5"/>
  <c r="AN18" i="5"/>
  <c r="AN16" i="5"/>
  <c r="AN14" i="5"/>
  <c r="AN12" i="5"/>
  <c r="AN10" i="5"/>
  <c r="AN7" i="5"/>
  <c r="AF27" i="5"/>
  <c r="AF26" i="5"/>
  <c r="AF25" i="5" s="1"/>
  <c r="AF24" i="5" s="1"/>
  <c r="AF23" i="5" s="1"/>
  <c r="AF22" i="5" s="1"/>
  <c r="AF21" i="5" s="1"/>
  <c r="AF20" i="5" s="1"/>
  <c r="AF19" i="5" s="1"/>
  <c r="AF18" i="5" s="1"/>
  <c r="AF17" i="5" s="1"/>
  <c r="AF16" i="5" s="1"/>
  <c r="AF15" i="5" s="1"/>
  <c r="AF14" i="5" s="1"/>
  <c r="AF13" i="5" s="1"/>
  <c r="AF12" i="5" s="1"/>
  <c r="AF11" i="5" s="1"/>
  <c r="AF10" i="5" s="1"/>
  <c r="AF9" i="5" s="1"/>
  <c r="AF8" i="5" s="1"/>
  <c r="AF7" i="5" s="1"/>
  <c r="AF6" i="5" s="1"/>
  <c r="AF5" i="5" s="1"/>
  <c r="AF4" i="5" s="1"/>
  <c r="F154" i="2" s="1"/>
  <c r="X27" i="5"/>
  <c r="X26" i="5" s="1"/>
  <c r="X25" i="5" s="1"/>
  <c r="X24" i="5" s="1"/>
  <c r="X23" i="5" s="1"/>
  <c r="X22" i="5" s="1"/>
  <c r="X21" i="5" s="1"/>
  <c r="X20" i="5" s="1"/>
  <c r="X19" i="5" s="1"/>
  <c r="X18" i="5" s="1"/>
  <c r="X17" i="5" s="1"/>
  <c r="X16" i="5" s="1"/>
  <c r="X15" i="5" s="1"/>
  <c r="X14" i="5" s="1"/>
  <c r="X13" i="5" s="1"/>
  <c r="X12" i="5" s="1"/>
  <c r="X11" i="5" s="1"/>
  <c r="X10" i="5" s="1"/>
  <c r="X9" i="5" s="1"/>
  <c r="X8" i="5" s="1"/>
  <c r="X7" i="5" s="1"/>
  <c r="X6" i="5" s="1"/>
  <c r="X5" i="5" s="1"/>
  <c r="X4" i="5" s="1"/>
  <c r="F80" i="2" s="1"/>
  <c r="P27" i="5"/>
  <c r="P26" i="5" s="1"/>
  <c r="P25" i="5" s="1"/>
  <c r="P24" i="5" s="1"/>
  <c r="P23" i="5" s="1"/>
  <c r="P22" i="5" s="1"/>
  <c r="P21" i="5" s="1"/>
  <c r="P20" i="5" s="1"/>
  <c r="P19" i="5" s="1"/>
  <c r="P18" i="5" s="1"/>
  <c r="P17" i="5" s="1"/>
  <c r="P16" i="5" s="1"/>
  <c r="P15" i="5" s="1"/>
  <c r="P14" i="5" s="1"/>
  <c r="P13" i="5" s="1"/>
  <c r="P12" i="5" s="1"/>
  <c r="P11" i="5" s="1"/>
  <c r="P10" i="5" s="1"/>
  <c r="P9" i="5" s="1"/>
  <c r="P8" i="5" s="1"/>
  <c r="P7" i="5" s="1"/>
  <c r="P6" i="5" s="1"/>
  <c r="P5" i="5" s="1"/>
  <c r="P4" i="5" s="1"/>
  <c r="F7" i="2" s="1"/>
  <c r="P204" i="5"/>
  <c r="P203" i="5" s="1"/>
  <c r="P202" i="5" s="1"/>
  <c r="P201" i="5" s="1"/>
  <c r="P200" i="5" s="1"/>
  <c r="P199" i="5" s="1"/>
  <c r="P198" i="5" s="1"/>
  <c r="P197" i="5" s="1"/>
  <c r="P196" i="5" s="1"/>
  <c r="P195" i="5" s="1"/>
  <c r="P194" i="5" s="1"/>
  <c r="P193" i="5" s="1"/>
  <c r="P192" i="5" s="1"/>
  <c r="P191" i="5" s="1"/>
  <c r="P190" i="5" s="1"/>
  <c r="P189" i="5" s="1"/>
  <c r="P188" i="5" s="1"/>
  <c r="P187" i="5" s="1"/>
  <c r="P186" i="5" s="1"/>
  <c r="P185" i="5" s="1"/>
  <c r="P184" i="5" s="1"/>
  <c r="P183" i="5" s="1"/>
  <c r="P182" i="5" s="1"/>
  <c r="P181" i="5" s="1"/>
  <c r="P180" i="5" s="1"/>
  <c r="P179" i="5" s="1"/>
  <c r="AN150" i="5"/>
  <c r="AN149" i="5"/>
  <c r="F215" i="2" s="1"/>
  <c r="AN159" i="5"/>
  <c r="AN157" i="5"/>
  <c r="AN155" i="5"/>
  <c r="AN153" i="5"/>
  <c r="AN151" i="5"/>
  <c r="AT233" i="5"/>
  <c r="AT228" i="5"/>
  <c r="AT209" i="5"/>
  <c r="F259" i="2" s="1"/>
  <c r="AT227" i="5"/>
  <c r="AT221" i="5"/>
  <c r="AP230" i="5"/>
  <c r="AP216" i="5"/>
  <c r="AP234" i="5"/>
  <c r="AH233" i="5"/>
  <c r="AH232" i="5" s="1"/>
  <c r="AH231" i="5" s="1"/>
  <c r="AH230" i="5" s="1"/>
  <c r="AH229" i="5" s="1"/>
  <c r="AH228" i="5" s="1"/>
  <c r="AH227" i="5" s="1"/>
  <c r="AH226" i="5" s="1"/>
  <c r="AH225" i="5" s="1"/>
  <c r="AH224" i="5" s="1"/>
  <c r="AH223" i="5" s="1"/>
  <c r="AH222" i="5" s="1"/>
  <c r="AH221" i="5" s="1"/>
  <c r="AH220" i="5" s="1"/>
  <c r="AH219" i="5" s="1"/>
  <c r="AH218" i="5" s="1"/>
  <c r="AH217" i="5" s="1"/>
  <c r="AH216" i="5" s="1"/>
  <c r="AH215" i="5" s="1"/>
  <c r="AH214" i="5" s="1"/>
  <c r="AH213" i="5" s="1"/>
  <c r="AH212" i="5" s="1"/>
  <c r="AH211" i="5" s="1"/>
  <c r="AH210" i="5" s="1"/>
  <c r="AH209" i="5" s="1"/>
  <c r="F159" i="2" s="1"/>
  <c r="AD234" i="5"/>
  <c r="AD233" i="5" s="1"/>
  <c r="AD232" i="5" s="1"/>
  <c r="AD231" i="5" s="1"/>
  <c r="AD230" i="5" s="1"/>
  <c r="AD229" i="5" s="1"/>
  <c r="AD228" i="5" s="1"/>
  <c r="AD227" i="5" s="1"/>
  <c r="AD226" i="5" s="1"/>
  <c r="AD225" i="5" s="1"/>
  <c r="AD224" i="5" s="1"/>
  <c r="AD223" i="5" s="1"/>
  <c r="AD222" i="5" s="1"/>
  <c r="AD221" i="5" s="1"/>
  <c r="AD220" i="5" s="1"/>
  <c r="AD219" i="5" s="1"/>
  <c r="AD218" i="5" s="1"/>
  <c r="AD217" i="5" s="1"/>
  <c r="AD216" i="5" s="1"/>
  <c r="AD215" i="5" s="1"/>
  <c r="AD214" i="5" s="1"/>
  <c r="AD213" i="5" s="1"/>
  <c r="AD212" i="5" s="1"/>
  <c r="AD211" i="5" s="1"/>
  <c r="AD210" i="5" s="1"/>
  <c r="AD209" i="5" s="1"/>
  <c r="F133" i="2" s="1"/>
  <c r="S55" i="5"/>
  <c r="AQ154" i="5"/>
  <c r="AT82" i="5"/>
  <c r="Y212" i="5"/>
  <c r="Y211" i="5" s="1"/>
  <c r="Y210" i="5" s="1"/>
  <c r="Y209" i="5" s="1"/>
  <c r="F84" i="2" s="1"/>
  <c r="S160" i="5"/>
  <c r="S159" i="5" s="1"/>
  <c r="S158" i="5" s="1"/>
  <c r="S157" i="5" s="1"/>
  <c r="S156" i="5" s="1"/>
  <c r="S155" i="5" s="1"/>
  <c r="S154" i="5" s="1"/>
  <c r="S153" i="5" s="1"/>
  <c r="S152" i="5" s="1"/>
  <c r="S151" i="5" s="1"/>
  <c r="S150" i="5" s="1"/>
  <c r="S149" i="5" s="1"/>
  <c r="F41" i="2" s="1"/>
  <c r="AQ152" i="5"/>
  <c r="AJ144" i="5"/>
  <c r="AH143" i="5"/>
  <c r="AH138" i="5"/>
  <c r="AP136" i="5"/>
  <c r="AH134" i="5"/>
  <c r="V144" i="5"/>
  <c r="AT142" i="5"/>
  <c r="AP141" i="5"/>
  <c r="AH136" i="5"/>
  <c r="AH114" i="5"/>
  <c r="AP142" i="5"/>
  <c r="AP140" i="5"/>
  <c r="AP139" i="5" s="1"/>
  <c r="AP137" i="5"/>
  <c r="AP135" i="5"/>
  <c r="AP110" i="5"/>
  <c r="AB204" i="5"/>
  <c r="AB203" i="5" s="1"/>
  <c r="AB202" i="5" s="1"/>
  <c r="AB201" i="5" s="1"/>
  <c r="AB200" i="5" s="1"/>
  <c r="AB199" i="5" s="1"/>
  <c r="AB198" i="5" s="1"/>
  <c r="AB197" i="5" s="1"/>
  <c r="AB196" i="5" s="1"/>
  <c r="AB195" i="5" s="1"/>
  <c r="AB194" i="5" s="1"/>
  <c r="AB193" i="5" s="1"/>
  <c r="AB192" i="5" s="1"/>
  <c r="AB191" i="5" s="1"/>
  <c r="AB190" i="5" s="1"/>
  <c r="AB189" i="5" s="1"/>
  <c r="AB188" i="5" s="1"/>
  <c r="AB187" i="5" s="1"/>
  <c r="AB186" i="5" s="1"/>
  <c r="AB185" i="5" s="1"/>
  <c r="AB184" i="5" s="1"/>
  <c r="AB183" i="5" s="1"/>
  <c r="AB182" i="5" s="1"/>
  <c r="AB181" i="5" s="1"/>
  <c r="AB180" i="5" s="1"/>
  <c r="AB179" i="5" s="1"/>
  <c r="AH141" i="5"/>
  <c r="X137" i="5"/>
  <c r="AT134" i="5"/>
  <c r="AT133" i="5"/>
  <c r="AJ132" i="5"/>
  <c r="AJ131" i="5" s="1"/>
  <c r="AJ130" i="5" s="1"/>
  <c r="AJ129" i="5" s="1"/>
  <c r="AJ128" i="5" s="1"/>
  <c r="AJ127" i="5" s="1"/>
  <c r="AJ126" i="5" s="1"/>
  <c r="AJ125" i="5" s="1"/>
  <c r="AJ124" i="5" s="1"/>
  <c r="AJ123" i="5" s="1"/>
  <c r="AJ122" i="5" s="1"/>
  <c r="AJ121" i="5" s="1"/>
  <c r="AJ120" i="5" s="1"/>
  <c r="AJ119" i="5" s="1"/>
  <c r="AP108" i="5"/>
  <c r="AP144" i="5"/>
  <c r="AP138" i="5"/>
  <c r="AT137" i="5"/>
  <c r="AT135" i="5"/>
  <c r="AP134" i="5"/>
  <c r="AP133" i="5"/>
  <c r="AH132" i="5"/>
  <c r="AP112" i="5"/>
  <c r="AH107" i="5"/>
  <c r="AP111" i="5"/>
  <c r="AP105" i="5"/>
  <c r="AS144" i="5"/>
  <c r="AP113" i="5"/>
  <c r="AR144" i="5"/>
  <c r="X133" i="5"/>
  <c r="AT211" i="5"/>
  <c r="AP212" i="5"/>
  <c r="AP222" i="5"/>
  <c r="AQ158" i="5"/>
  <c r="AQ150" i="5"/>
  <c r="AT144" i="5"/>
  <c r="AL144" i="5"/>
  <c r="AL143" i="5" s="1"/>
  <c r="AL142" i="5" s="1"/>
  <c r="AL141" i="5" s="1"/>
  <c r="AL140" i="5" s="1"/>
  <c r="AL139" i="5" s="1"/>
  <c r="AL138" i="5" s="1"/>
  <c r="AL137" i="5" s="1"/>
  <c r="AL136" i="5" s="1"/>
  <c r="AL135" i="5" s="1"/>
  <c r="AL134" i="5" s="1"/>
  <c r="AL133" i="5" s="1"/>
  <c r="AL132" i="5" s="1"/>
  <c r="AL131" i="5" s="1"/>
  <c r="AL130" i="5" s="1"/>
  <c r="AL129" i="5" s="1"/>
  <c r="AL128" i="5" s="1"/>
  <c r="AL127" i="5" s="1"/>
  <c r="AL126" i="5" s="1"/>
  <c r="AL125" i="5" s="1"/>
  <c r="AL124" i="5" s="1"/>
  <c r="AL123" i="5" s="1"/>
  <c r="AL122" i="5" s="1"/>
  <c r="AL121" i="5" s="1"/>
  <c r="AL120" i="5" s="1"/>
  <c r="AL119" i="5" s="1"/>
  <c r="T144" i="5"/>
  <c r="T143" i="5" s="1"/>
  <c r="T142" i="5" s="1"/>
  <c r="T141" i="5" s="1"/>
  <c r="T140" i="5" s="1"/>
  <c r="T139" i="5" s="1"/>
  <c r="T138" i="5" s="1"/>
  <c r="T137" i="5" s="1"/>
  <c r="T136" i="5" s="1"/>
  <c r="T135" i="5" s="1"/>
  <c r="T134" i="5" s="1"/>
  <c r="T133" i="5" s="1"/>
  <c r="T132" i="5" s="1"/>
  <c r="T131" i="5" s="1"/>
  <c r="T130" i="5" s="1"/>
  <c r="T129" i="5" s="1"/>
  <c r="T128" i="5" s="1"/>
  <c r="T127" i="5" s="1"/>
  <c r="T126" i="5" s="1"/>
  <c r="T125" i="5" s="1"/>
  <c r="T124" i="5" s="1"/>
  <c r="T123" i="5" s="1"/>
  <c r="T122" i="5" s="1"/>
  <c r="T121" i="5" s="1"/>
  <c r="T120" i="5" s="1"/>
  <c r="T119" i="5" s="1"/>
  <c r="AP143" i="5"/>
  <c r="V143" i="5"/>
  <c r="AH142" i="5"/>
  <c r="AT141" i="5"/>
  <c r="X141" i="5"/>
  <c r="AT138" i="5"/>
  <c r="AB138" i="5"/>
  <c r="AH137" i="5"/>
  <c r="AH133" i="5"/>
  <c r="AP132" i="5"/>
  <c r="AP131" i="5" s="1"/>
  <c r="AP130" i="5" s="1"/>
  <c r="AP129" i="5" s="1"/>
  <c r="AP128" i="5" s="1"/>
  <c r="AP127" i="5" s="1"/>
  <c r="AP126" i="5" s="1"/>
  <c r="AP125" i="5" s="1"/>
  <c r="AP124" i="5" s="1"/>
  <c r="AP123" i="5" s="1"/>
  <c r="AP122" i="5" s="1"/>
  <c r="AP121" i="5" s="1"/>
  <c r="AP120" i="5" s="1"/>
  <c r="AP119" i="5" s="1"/>
  <c r="AH113" i="5"/>
  <c r="AP109" i="5"/>
  <c r="AP106" i="5"/>
  <c r="AT84" i="5"/>
  <c r="AP80" i="5"/>
  <c r="AP77" i="5"/>
  <c r="AP79" i="5"/>
  <c r="AB143" i="5"/>
  <c r="AP81" i="5"/>
  <c r="AP78" i="5"/>
  <c r="Y204" i="5"/>
  <c r="AE95" i="5"/>
  <c r="AM104" i="5"/>
  <c r="AQ107" i="5"/>
  <c r="AQ103" i="5"/>
  <c r="AQ99" i="5"/>
  <c r="AQ95" i="5"/>
  <c r="AQ91" i="5"/>
  <c r="AN212" i="5"/>
  <c r="AT213" i="5"/>
  <c r="AN225" i="5"/>
  <c r="AK158" i="5"/>
  <c r="AK150" i="5"/>
  <c r="AS149" i="5"/>
  <c r="F264" i="2" s="1"/>
  <c r="AS153" i="5"/>
  <c r="AS157" i="5"/>
  <c r="AW159" i="5"/>
  <c r="AW155" i="5"/>
  <c r="AW151" i="5"/>
  <c r="AN144" i="5"/>
  <c r="AB144" i="5"/>
  <c r="X143" i="5"/>
  <c r="V142" i="5"/>
  <c r="AB140" i="5"/>
  <c r="AB139" i="5" s="1"/>
  <c r="AJ138" i="5"/>
  <c r="X138" i="5"/>
  <c r="X135" i="5"/>
  <c r="AS110" i="5"/>
  <c r="X109" i="5"/>
  <c r="AB98" i="5"/>
  <c r="AK55" i="5"/>
  <c r="AM107" i="5"/>
  <c r="AM99" i="5"/>
  <c r="AM91" i="5"/>
  <c r="AM114" i="5"/>
  <c r="AM110" i="5"/>
  <c r="AM141" i="5"/>
  <c r="AM135" i="5"/>
  <c r="Y203" i="5"/>
  <c r="Y202" i="5" s="1"/>
  <c r="Y201" i="5" s="1"/>
  <c r="Y200" i="5" s="1"/>
  <c r="Y199" i="5" s="1"/>
  <c r="Y198" i="5" s="1"/>
  <c r="Y197" i="5" s="1"/>
  <c r="Y196" i="5" s="1"/>
  <c r="Y195" i="5" s="1"/>
  <c r="Y194" i="5" s="1"/>
  <c r="Y193" i="5" s="1"/>
  <c r="Y192" i="5" s="1"/>
  <c r="Y191" i="5" s="1"/>
  <c r="Y190" i="5" s="1"/>
  <c r="Y189" i="5" s="1"/>
  <c r="Y188" i="5" s="1"/>
  <c r="Y187" i="5" s="1"/>
  <c r="Y186" i="5" s="1"/>
  <c r="Y185" i="5" s="1"/>
  <c r="Y184" i="5" s="1"/>
  <c r="Y183" i="5" s="1"/>
  <c r="Y182" i="5" s="1"/>
  <c r="Y181" i="5" s="1"/>
  <c r="Y180" i="5" s="1"/>
  <c r="Y179" i="5" s="1"/>
  <c r="AE107" i="5"/>
  <c r="AE91" i="5"/>
  <c r="AM100" i="5"/>
  <c r="AQ106" i="5"/>
  <c r="AQ102" i="5"/>
  <c r="AQ98" i="5"/>
  <c r="AQ94" i="5"/>
  <c r="AQ90" i="5"/>
  <c r="AK149" i="5"/>
  <c r="F190" i="2" s="1"/>
  <c r="AK155" i="5"/>
  <c r="AS150" i="5"/>
  <c r="AS154" i="5"/>
  <c r="AS158" i="5"/>
  <c r="AW158" i="5"/>
  <c r="AW154" i="5"/>
  <c r="AW150" i="5"/>
  <c r="X144" i="5"/>
  <c r="X140" i="5"/>
  <c r="X139" i="5" s="1"/>
  <c r="X134" i="5"/>
  <c r="X113" i="5"/>
  <c r="AE84" i="5"/>
  <c r="AM105" i="5"/>
  <c r="AM97" i="5"/>
  <c r="AM144" i="5"/>
  <c r="AM113" i="5"/>
  <c r="AM109" i="5"/>
  <c r="AM138" i="5"/>
  <c r="AM134" i="5"/>
  <c r="AQ105" i="5"/>
  <c r="AQ101" i="5"/>
  <c r="AQ97" i="5"/>
  <c r="AQ93" i="5"/>
  <c r="AS151" i="5"/>
  <c r="AS155" i="5"/>
  <c r="AS159" i="5"/>
  <c r="AW157" i="5"/>
  <c r="AW153" i="5"/>
  <c r="AW149" i="5"/>
  <c r="F290" i="2" s="1"/>
  <c r="AB141" i="5"/>
  <c r="AB137" i="5"/>
  <c r="AB136" i="5"/>
  <c r="X132" i="5"/>
  <c r="X131" i="5" s="1"/>
  <c r="X130" i="5" s="1"/>
  <c r="X129" i="5" s="1"/>
  <c r="X128" i="5" s="1"/>
  <c r="X127" i="5" s="1"/>
  <c r="X126" i="5" s="1"/>
  <c r="X125" i="5" s="1"/>
  <c r="X124" i="5" s="1"/>
  <c r="X123" i="5" s="1"/>
  <c r="X122" i="5" s="1"/>
  <c r="X121" i="5" s="1"/>
  <c r="X120" i="5" s="1"/>
  <c r="X119" i="5" s="1"/>
  <c r="AB104" i="5"/>
  <c r="AB90" i="5"/>
  <c r="AQ71" i="5"/>
  <c r="AP55" i="5"/>
  <c r="AP54" i="5" s="1"/>
  <c r="AP53" i="5" s="1"/>
  <c r="AP52" i="5" s="1"/>
  <c r="AP51" i="5" s="1"/>
  <c r="AP50" i="5" s="1"/>
  <c r="AP49" i="5" s="1"/>
  <c r="AP48" i="5" s="1"/>
  <c r="AU144" i="5"/>
  <c r="AU143" i="5" s="1"/>
  <c r="AU142" i="5" s="1"/>
  <c r="AU141" i="5" s="1"/>
  <c r="AU140" i="5" s="1"/>
  <c r="AU139" i="5" s="1"/>
  <c r="AU138" i="5" s="1"/>
  <c r="AU137" i="5" s="1"/>
  <c r="AU136" i="5" s="1"/>
  <c r="AU135" i="5" s="1"/>
  <c r="AU134" i="5" s="1"/>
  <c r="AU133" i="5" s="1"/>
  <c r="AU132" i="5" s="1"/>
  <c r="AU131" i="5" s="1"/>
  <c r="AU130" i="5" s="1"/>
  <c r="AU129" i="5" s="1"/>
  <c r="AU128" i="5" s="1"/>
  <c r="AU127" i="5" s="1"/>
  <c r="AU126" i="5" s="1"/>
  <c r="AU125" i="5" s="1"/>
  <c r="AU124" i="5" s="1"/>
  <c r="AU123" i="5" s="1"/>
  <c r="AU122" i="5" s="1"/>
  <c r="AU121" i="5" s="1"/>
  <c r="AU120" i="5" s="1"/>
  <c r="AU119" i="5" s="1"/>
  <c r="AU114" i="5"/>
  <c r="X114" i="5"/>
  <c r="X108" i="5"/>
  <c r="AB101" i="5"/>
  <c r="AJ111" i="5"/>
  <c r="AS84" i="5"/>
  <c r="AK44" i="5"/>
  <c r="AN220" i="5"/>
  <c r="AQ219" i="5"/>
  <c r="AB142" i="5"/>
  <c r="X136" i="5"/>
  <c r="AB135" i="5"/>
  <c r="AB134" i="5"/>
  <c r="AB133" i="5"/>
  <c r="AU113" i="5"/>
  <c r="AU112" i="5" s="1"/>
  <c r="AU111" i="5" s="1"/>
  <c r="AU110" i="5" s="1"/>
  <c r="AU109" i="5" s="1"/>
  <c r="AU108" i="5" s="1"/>
  <c r="AU107" i="5" s="1"/>
  <c r="AU106" i="5" s="1"/>
  <c r="AU105" i="5" s="1"/>
  <c r="AU104" i="5" s="1"/>
  <c r="AU103" i="5" s="1"/>
  <c r="AU102" i="5" s="1"/>
  <c r="AU101" i="5" s="1"/>
  <c r="AU100" i="5" s="1"/>
  <c r="AU99" i="5" s="1"/>
  <c r="AU98" i="5" s="1"/>
  <c r="AU97" i="5" s="1"/>
  <c r="AU96" i="5" s="1"/>
  <c r="AU95" i="5" s="1"/>
  <c r="AU94" i="5" s="1"/>
  <c r="AU93" i="5" s="1"/>
  <c r="AU92" i="5" s="1"/>
  <c r="AU91" i="5" s="1"/>
  <c r="AU90" i="5" s="1"/>
  <c r="AU89" i="5" s="1"/>
  <c r="F294" i="2" s="1"/>
  <c r="AS112" i="5"/>
  <c r="AB111" i="5"/>
  <c r="AB110" i="5"/>
  <c r="AB106" i="5"/>
  <c r="X104" i="5"/>
  <c r="AP84" i="5"/>
  <c r="V84" i="5"/>
  <c r="AP82" i="5"/>
  <c r="AP74" i="5"/>
  <c r="AK51" i="5"/>
  <c r="AJ106" i="5"/>
  <c r="AQ80" i="5"/>
  <c r="AW55" i="5"/>
  <c r="Y55" i="5"/>
  <c r="Y54" i="5" s="1"/>
  <c r="Y53" i="5" s="1"/>
  <c r="Y52" i="5" s="1"/>
  <c r="Y51" i="5" s="1"/>
  <c r="Y50" i="5" s="1"/>
  <c r="Y49" i="5" s="1"/>
  <c r="Y48" i="5" s="1"/>
  <c r="Y47" i="5" s="1"/>
  <c r="Y46" i="5" s="1"/>
  <c r="Y45" i="5" s="1"/>
  <c r="Y44" i="5" s="1"/>
  <c r="Y43" i="5" s="1"/>
  <c r="Y42" i="5" s="1"/>
  <c r="Y41" i="5" s="1"/>
  <c r="Y40" i="5" s="1"/>
  <c r="Y39" i="5" s="1"/>
  <c r="Y38" i="5" s="1"/>
  <c r="Y37" i="5" s="1"/>
  <c r="Y36" i="5" s="1"/>
  <c r="Y35" i="5" s="1"/>
  <c r="Y34" i="5" s="1"/>
  <c r="Y33" i="5" s="1"/>
  <c r="Y32" i="5" s="1"/>
  <c r="F87" i="2" s="1"/>
  <c r="AN49" i="5"/>
  <c r="AN33" i="5"/>
  <c r="AJ140" i="5"/>
  <c r="AJ139" i="5" s="1"/>
  <c r="AJ135" i="5"/>
  <c r="AK52" i="5"/>
  <c r="AJ134" i="5"/>
  <c r="AB132" i="5"/>
  <c r="AB131" i="5" s="1"/>
  <c r="AB130" i="5" s="1"/>
  <c r="AB129" i="5" s="1"/>
  <c r="AB128" i="5" s="1"/>
  <c r="AB127" i="5" s="1"/>
  <c r="AB126" i="5" s="1"/>
  <c r="AB125" i="5" s="1"/>
  <c r="AB124" i="5" s="1"/>
  <c r="AB123" i="5" s="1"/>
  <c r="AB122" i="5" s="1"/>
  <c r="AB121" i="5" s="1"/>
  <c r="AB120" i="5" s="1"/>
  <c r="AB119" i="5" s="1"/>
  <c r="AJ114" i="5"/>
  <c r="AB113" i="5"/>
  <c r="X112" i="5"/>
  <c r="X110" i="5"/>
  <c r="AQ108" i="5"/>
  <c r="AJ105" i="5"/>
  <c r="AJ103" i="5"/>
  <c r="S84" i="5"/>
  <c r="AN83" i="5"/>
  <c r="AQ60" i="5"/>
  <c r="AW53" i="5"/>
  <c r="AS113" i="5"/>
  <c r="AT53" i="5"/>
  <c r="AN51" i="5"/>
  <c r="AN48" i="5"/>
  <c r="AK45" i="5"/>
  <c r="AN42" i="5"/>
  <c r="AK34" i="5"/>
  <c r="AN39" i="5"/>
  <c r="AK33" i="5"/>
  <c r="AE169" i="5"/>
  <c r="AE168" i="5" s="1"/>
  <c r="AE167" i="5" s="1"/>
  <c r="AE166" i="5" s="1"/>
  <c r="AE165" i="5" s="1"/>
  <c r="AE164" i="5" s="1"/>
  <c r="AE163" i="5" s="1"/>
  <c r="AE162" i="5" s="1"/>
  <c r="AE161" i="5" s="1"/>
  <c r="AE160" i="5" s="1"/>
  <c r="AE159" i="5" s="1"/>
  <c r="AE158" i="5" s="1"/>
  <c r="AE157" i="5" s="1"/>
  <c r="AE156" i="5" s="1"/>
  <c r="AE155" i="5" s="1"/>
  <c r="AE154" i="5" s="1"/>
  <c r="AE153" i="5" s="1"/>
  <c r="AE152" i="5" s="1"/>
  <c r="AE151" i="5" s="1"/>
  <c r="AE150" i="5" s="1"/>
  <c r="AE149" i="5" s="1"/>
  <c r="F140" i="2" s="1"/>
  <c r="AS114" i="5"/>
  <c r="AW84" i="5"/>
  <c r="AP73" i="5"/>
  <c r="AN54" i="5"/>
  <c r="AQ52" i="5"/>
  <c r="AN40" i="5"/>
  <c r="AK32" i="5"/>
  <c r="AP114" i="5"/>
  <c r="Z114" i="5"/>
  <c r="Z113" i="5" s="1"/>
  <c r="AH110" i="5"/>
  <c r="AJ109" i="5"/>
  <c r="AJ104" i="5"/>
  <c r="AH92" i="5"/>
  <c r="AN84" i="5"/>
  <c r="AP83" i="5"/>
  <c r="AW82" i="5"/>
  <c r="AT81" i="5"/>
  <c r="AP76" i="5"/>
  <c r="AW74" i="5"/>
  <c r="AK54" i="5"/>
  <c r="AK53" i="5"/>
  <c r="AK50" i="5"/>
  <c r="AK46" i="5"/>
  <c r="AH202" i="5"/>
  <c r="AH201" i="5" s="1"/>
  <c r="AH200" i="5" s="1"/>
  <c r="AH199" i="5" s="1"/>
  <c r="AH198" i="5" s="1"/>
  <c r="AH197" i="5" s="1"/>
  <c r="AH196" i="5" s="1"/>
  <c r="AH195" i="5" s="1"/>
  <c r="AH194" i="5" s="1"/>
  <c r="AH193" i="5" s="1"/>
  <c r="AH192" i="5" s="1"/>
  <c r="AH191" i="5" s="1"/>
  <c r="AH190" i="5" s="1"/>
  <c r="AH189" i="5" s="1"/>
  <c r="AH188" i="5" s="1"/>
  <c r="AH187" i="5" s="1"/>
  <c r="AH186" i="5" s="1"/>
  <c r="AH185" i="5" s="1"/>
  <c r="AH184" i="5" s="1"/>
  <c r="AH183" i="5" s="1"/>
  <c r="AH182" i="5" s="1"/>
  <c r="AH181" i="5" s="1"/>
  <c r="AH180" i="5" s="1"/>
  <c r="AH179" i="5" s="1"/>
  <c r="AK193" i="5"/>
  <c r="AK198" i="5"/>
  <c r="AK201" i="5"/>
  <c r="AK197" i="5"/>
  <c r="AK195" i="5"/>
  <c r="AK163" i="5"/>
  <c r="AK169" i="5"/>
  <c r="AK152" i="5"/>
  <c r="AK156" i="5"/>
  <c r="AK160" i="5"/>
  <c r="AK166" i="5"/>
  <c r="AK170" i="5"/>
  <c r="AK153" i="5"/>
  <c r="AK157" i="5"/>
  <c r="AK167" i="5"/>
  <c r="AK202" i="5"/>
  <c r="AJ91" i="5"/>
  <c r="AN81" i="5"/>
  <c r="AT80" i="5"/>
  <c r="AQ79" i="5"/>
  <c r="AQ78" i="5"/>
  <c r="AQ75" i="5"/>
  <c r="AN74" i="5"/>
  <c r="AQ61" i="5"/>
  <c r="X173" i="5"/>
  <c r="X172" i="5" s="1"/>
  <c r="X171" i="5" s="1"/>
  <c r="AR54" i="5"/>
  <c r="AR53" i="5" s="1"/>
  <c r="AR52" i="5" s="1"/>
  <c r="AR51" i="5" s="1"/>
  <c r="AR50" i="5" s="1"/>
  <c r="AR49" i="5" s="1"/>
  <c r="AR48" i="5" s="1"/>
  <c r="AR47" i="5" s="1"/>
  <c r="AR46" i="5" s="1"/>
  <c r="AR45" i="5" s="1"/>
  <c r="AR44" i="5" s="1"/>
  <c r="AR43" i="5" s="1"/>
  <c r="AR42" i="5" s="1"/>
  <c r="AR41" i="5" s="1"/>
  <c r="AR40" i="5" s="1"/>
  <c r="AR39" i="5" s="1"/>
  <c r="AR38" i="5" s="1"/>
  <c r="AR37" i="5" s="1"/>
  <c r="AR36" i="5" s="1"/>
  <c r="AR35" i="5" s="1"/>
  <c r="AR34" i="5" s="1"/>
  <c r="AR33" i="5" s="1"/>
  <c r="AR32" i="5" s="1"/>
  <c r="F260" i="2" s="1"/>
  <c r="AQ16" i="5"/>
  <c r="AR143" i="5"/>
  <c r="AR142" i="5" s="1"/>
  <c r="AR141" i="5" s="1"/>
  <c r="AR140" i="5" s="1"/>
  <c r="AR139" i="5" s="1"/>
  <c r="AR138" i="5" s="1"/>
  <c r="AR137" i="5" s="1"/>
  <c r="AR136" i="5" s="1"/>
  <c r="AR135" i="5" s="1"/>
  <c r="AR134" i="5" s="1"/>
  <c r="AR133" i="5" s="1"/>
  <c r="AR132" i="5" s="1"/>
  <c r="AR131" i="5" s="1"/>
  <c r="AR130" i="5" s="1"/>
  <c r="AR129" i="5" s="1"/>
  <c r="AR128" i="5" s="1"/>
  <c r="AR127" i="5" s="1"/>
  <c r="AR126" i="5" s="1"/>
  <c r="AR125" i="5" s="1"/>
  <c r="AR124" i="5" s="1"/>
  <c r="AR123" i="5" s="1"/>
  <c r="AR122" i="5" s="1"/>
  <c r="AR121" i="5" s="1"/>
  <c r="AR120" i="5" s="1"/>
  <c r="AR119" i="5" s="1"/>
  <c r="AJ143" i="5"/>
  <c r="Z143" i="5"/>
  <c r="Z142" i="5" s="1"/>
  <c r="Z141" i="5" s="1"/>
  <c r="Z140" i="5" s="1"/>
  <c r="Z139" i="5" s="1"/>
  <c r="Z138" i="5" s="1"/>
  <c r="Z137" i="5" s="1"/>
  <c r="Z136" i="5" s="1"/>
  <c r="Z135" i="5" s="1"/>
  <c r="Z134" i="5" s="1"/>
  <c r="Z133" i="5" s="1"/>
  <c r="Z132" i="5" s="1"/>
  <c r="Z131" i="5" s="1"/>
  <c r="Z130" i="5" s="1"/>
  <c r="Z129" i="5" s="1"/>
  <c r="Z128" i="5" s="1"/>
  <c r="Z127" i="5" s="1"/>
  <c r="Z126" i="5" s="1"/>
  <c r="Z125" i="5" s="1"/>
  <c r="Z124" i="5" s="1"/>
  <c r="Z123" i="5" s="1"/>
  <c r="Z122" i="5" s="1"/>
  <c r="Z121" i="5" s="1"/>
  <c r="Z120" i="5" s="1"/>
  <c r="Z119" i="5" s="1"/>
  <c r="AJ142" i="5"/>
  <c r="AJ141" i="5"/>
  <c r="AJ136" i="5"/>
  <c r="AJ112" i="5"/>
  <c r="AS111" i="5"/>
  <c r="AJ108" i="5"/>
  <c r="AJ107" i="5"/>
  <c r="AJ102" i="5"/>
  <c r="AJ89" i="5"/>
  <c r="F195" i="2" s="1"/>
  <c r="AQ84" i="5"/>
  <c r="AK84" i="5"/>
  <c r="AT83" i="5"/>
  <c r="AQ82" i="5"/>
  <c r="AQ81" i="5"/>
  <c r="AN79" i="5"/>
  <c r="AN78" i="5"/>
  <c r="AT77" i="5"/>
  <c r="AB55" i="5"/>
  <c r="AB54" i="5"/>
  <c r="AB53" i="5" s="1"/>
  <c r="AB52" i="5" s="1"/>
  <c r="AB51" i="5" s="1"/>
  <c r="AB50" i="5" s="1"/>
  <c r="AB49" i="5" s="1"/>
  <c r="AB48" i="5" s="1"/>
  <c r="AB47" i="5" s="1"/>
  <c r="AB46" i="5" s="1"/>
  <c r="AB45" i="5" s="1"/>
  <c r="AB44" i="5" s="1"/>
  <c r="AB43" i="5" s="1"/>
  <c r="AB42" i="5" s="1"/>
  <c r="AB41" i="5" s="1"/>
  <c r="AB40" i="5" s="1"/>
  <c r="AB39" i="5" s="1"/>
  <c r="AB38" i="5" s="1"/>
  <c r="AB37" i="5" s="1"/>
  <c r="AB36" i="5" s="1"/>
  <c r="AB35" i="5" s="1"/>
  <c r="AB34" i="5" s="1"/>
  <c r="AB33" i="5" s="1"/>
  <c r="AB32" i="5" s="1"/>
  <c r="F112" i="2" s="1"/>
  <c r="V54" i="5"/>
  <c r="V53" i="5" s="1"/>
  <c r="V52" i="5" s="1"/>
  <c r="V51" i="5" s="1"/>
  <c r="V50" i="5" s="1"/>
  <c r="V49" i="5" s="1"/>
  <c r="V48" i="5" s="1"/>
  <c r="V47" i="5" s="1"/>
  <c r="V46" i="5" s="1"/>
  <c r="V45" i="5" s="1"/>
  <c r="V44" i="5" s="1"/>
  <c r="V43" i="5" s="1"/>
  <c r="V42" i="5" s="1"/>
  <c r="V41" i="5" s="1"/>
  <c r="V40" i="5" s="1"/>
  <c r="V39" i="5" s="1"/>
  <c r="V38" i="5" s="1"/>
  <c r="V37" i="5" s="1"/>
  <c r="V36" i="5" s="1"/>
  <c r="V35" i="5" s="1"/>
  <c r="V34" i="5" s="1"/>
  <c r="V33" i="5" s="1"/>
  <c r="V32" i="5" s="1"/>
  <c r="F62" i="2" s="1"/>
  <c r="AS53" i="5"/>
  <c r="AS52" i="5" s="1"/>
  <c r="AS51" i="5" s="1"/>
  <c r="AS50" i="5" s="1"/>
  <c r="AS49" i="5" s="1"/>
  <c r="AS48" i="5" s="1"/>
  <c r="AS47" i="5" s="1"/>
  <c r="AS46" i="5" s="1"/>
  <c r="AS45" i="5" s="1"/>
  <c r="AS44" i="5" s="1"/>
  <c r="AS43" i="5" s="1"/>
  <c r="AS42" i="5" s="1"/>
  <c r="AS41" i="5" s="1"/>
  <c r="AS40" i="5" s="1"/>
  <c r="AS39" i="5" s="1"/>
  <c r="AS38" i="5" s="1"/>
  <c r="AS37" i="5" s="1"/>
  <c r="AS36" i="5" s="1"/>
  <c r="AS35" i="5" s="1"/>
  <c r="AS34" i="5" s="1"/>
  <c r="AS33" i="5" s="1"/>
  <c r="AS32" i="5" s="1"/>
  <c r="F261" i="2" s="1"/>
  <c r="AW52" i="5"/>
  <c r="AW51" i="5"/>
  <c r="AU53" i="5"/>
  <c r="AU52" i="5" s="1"/>
  <c r="R144" i="5"/>
  <c r="R143" i="5" s="1"/>
  <c r="R142" i="5" s="1"/>
  <c r="R141" i="5" s="1"/>
  <c r="R140" i="5" s="1"/>
  <c r="R139" i="5" s="1"/>
  <c r="R138" i="5" s="1"/>
  <c r="R137" i="5" s="1"/>
  <c r="R136" i="5" s="1"/>
  <c r="R135" i="5" s="1"/>
  <c r="R134" i="5" s="1"/>
  <c r="R133" i="5" s="1"/>
  <c r="R132" i="5" s="1"/>
  <c r="R131" i="5" s="1"/>
  <c r="R130" i="5" s="1"/>
  <c r="R129" i="5" s="1"/>
  <c r="R128" i="5" s="1"/>
  <c r="R127" i="5" s="1"/>
  <c r="R126" i="5" s="1"/>
  <c r="R125" i="5" s="1"/>
  <c r="R124" i="5" s="1"/>
  <c r="R123" i="5" s="1"/>
  <c r="R122" i="5" s="1"/>
  <c r="R121" i="5" s="1"/>
  <c r="R120" i="5" s="1"/>
  <c r="R119" i="5" s="1"/>
  <c r="AV143" i="5"/>
  <c r="AV142" i="5" s="1"/>
  <c r="AV141" i="5" s="1"/>
  <c r="AV140" i="5" s="1"/>
  <c r="AV139" i="5" s="1"/>
  <c r="AV138" i="5" s="1"/>
  <c r="AV137" i="5" s="1"/>
  <c r="AV136" i="5" s="1"/>
  <c r="AV135" i="5" s="1"/>
  <c r="AV134" i="5" s="1"/>
  <c r="AV133" i="5" s="1"/>
  <c r="AV132" i="5" s="1"/>
  <c r="AV131" i="5" s="1"/>
  <c r="AV130" i="5" s="1"/>
  <c r="AV129" i="5" s="1"/>
  <c r="AV128" i="5" s="1"/>
  <c r="AV127" i="5" s="1"/>
  <c r="AV126" i="5" s="1"/>
  <c r="AV125" i="5" s="1"/>
  <c r="AV124" i="5" s="1"/>
  <c r="AV123" i="5" s="1"/>
  <c r="AV122" i="5" s="1"/>
  <c r="AV121" i="5" s="1"/>
  <c r="AV120" i="5" s="1"/>
  <c r="AV119" i="5" s="1"/>
  <c r="V141" i="5"/>
  <c r="V140" i="5" s="1"/>
  <c r="V139" i="5" s="1"/>
  <c r="V138" i="5" s="1"/>
  <c r="V137" i="5" s="1"/>
  <c r="V136" i="5" s="1"/>
  <c r="V135" i="5" s="1"/>
  <c r="V134" i="5" s="1"/>
  <c r="V133" i="5" s="1"/>
  <c r="V132" i="5" s="1"/>
  <c r="V131" i="5" s="1"/>
  <c r="V130" i="5" s="1"/>
  <c r="V129" i="5" s="1"/>
  <c r="V128" i="5" s="1"/>
  <c r="V127" i="5" s="1"/>
  <c r="V126" i="5" s="1"/>
  <c r="V125" i="5" s="1"/>
  <c r="V124" i="5" s="1"/>
  <c r="V123" i="5" s="1"/>
  <c r="V122" i="5" s="1"/>
  <c r="V121" i="5" s="1"/>
  <c r="V120" i="5" s="1"/>
  <c r="V119" i="5" s="1"/>
  <c r="AS140" i="5"/>
  <c r="AS139" i="5" s="1"/>
  <c r="AJ137" i="5"/>
  <c r="AJ133" i="5"/>
  <c r="AB114" i="5"/>
  <c r="AJ113" i="5"/>
  <c r="AB112" i="5"/>
  <c r="AQ111" i="5"/>
  <c r="X111" i="5"/>
  <c r="AS109" i="5"/>
  <c r="AB109" i="5"/>
  <c r="AB108" i="5"/>
  <c r="X106" i="5"/>
  <c r="AB105" i="5"/>
  <c r="AJ84" i="5"/>
  <c r="AJ83" i="5" s="1"/>
  <c r="AJ82" i="5" s="1"/>
  <c r="AJ81" i="5" s="1"/>
  <c r="AJ80" i="5" s="1"/>
  <c r="AJ79" i="5" s="1"/>
  <c r="AJ78" i="5" s="1"/>
  <c r="AJ77" i="5" s="1"/>
  <c r="AJ76" i="5" s="1"/>
  <c r="AJ75" i="5" s="1"/>
  <c r="AJ74" i="5" s="1"/>
  <c r="AJ73" i="5" s="1"/>
  <c r="AJ72" i="5" s="1"/>
  <c r="AJ71" i="5" s="1"/>
  <c r="AJ70" i="5" s="1"/>
  <c r="AJ69" i="5" s="1"/>
  <c r="AJ68" i="5" s="1"/>
  <c r="AJ67" i="5" s="1"/>
  <c r="AJ66" i="5" s="1"/>
  <c r="AJ65" i="5" s="1"/>
  <c r="AJ64" i="5" s="1"/>
  <c r="AJ63" i="5" s="1"/>
  <c r="AJ62" i="5" s="1"/>
  <c r="AJ61" i="5" s="1"/>
  <c r="AJ60" i="5" s="1"/>
  <c r="F192" i="2" s="1"/>
  <c r="AQ83" i="5"/>
  <c r="AT79" i="5"/>
  <c r="AT78" i="5"/>
  <c r="AQ77" i="5"/>
  <c r="AT76" i="5"/>
  <c r="AN70" i="5"/>
  <c r="AO55" i="5"/>
  <c r="AO54" i="5" s="1"/>
  <c r="AO53" i="5" s="1"/>
  <c r="AO52" i="5" s="1"/>
  <c r="AO51" i="5" s="1"/>
  <c r="AO50" i="5" s="1"/>
  <c r="AO49" i="5" s="1"/>
  <c r="AO48" i="5" s="1"/>
  <c r="AO47" i="5" s="1"/>
  <c r="AO46" i="5" s="1"/>
  <c r="AO45" i="5" s="1"/>
  <c r="AO44" i="5" s="1"/>
  <c r="AO43" i="5" s="1"/>
  <c r="AO42" i="5" s="1"/>
  <c r="AO41" i="5" s="1"/>
  <c r="AO40" i="5" s="1"/>
  <c r="AO39" i="5" s="1"/>
  <c r="AO38" i="5" s="1"/>
  <c r="AO37" i="5" s="1"/>
  <c r="AO36" i="5" s="1"/>
  <c r="AO35" i="5" s="1"/>
  <c r="AO34" i="5" s="1"/>
  <c r="AO33" i="5" s="1"/>
  <c r="AO32" i="5" s="1"/>
  <c r="F235" i="2" s="1"/>
  <c r="AI55" i="5"/>
  <c r="AI54" i="5" s="1"/>
  <c r="AI53" i="5" s="1"/>
  <c r="AI52" i="5" s="1"/>
  <c r="AI51" i="5" s="1"/>
  <c r="AI50" i="5" s="1"/>
  <c r="AI49" i="5" s="1"/>
  <c r="AI48" i="5" s="1"/>
  <c r="AI47" i="5" s="1"/>
  <c r="AI46" i="5" s="1"/>
  <c r="AI45" i="5" s="1"/>
  <c r="AI44" i="5" s="1"/>
  <c r="AI43" i="5" s="1"/>
  <c r="AI42" i="5" s="1"/>
  <c r="AI41" i="5" s="1"/>
  <c r="AI40" i="5" s="1"/>
  <c r="AI39" i="5" s="1"/>
  <c r="AI38" i="5" s="1"/>
  <c r="AI37" i="5" s="1"/>
  <c r="AI36" i="5" s="1"/>
  <c r="AI35" i="5" s="1"/>
  <c r="AI34" i="5" s="1"/>
  <c r="AI33" i="5" s="1"/>
  <c r="AI32" i="5" s="1"/>
  <c r="F185" i="2" s="1"/>
  <c r="AA55" i="5"/>
  <c r="AA54" i="5" s="1"/>
  <c r="AA53" i="5" s="1"/>
  <c r="AA52" i="5" s="1"/>
  <c r="AA51" i="5" s="1"/>
  <c r="AA50" i="5" s="1"/>
  <c r="AA49" i="5" s="1"/>
  <c r="AA48" i="5" s="1"/>
  <c r="AA47" i="5" s="1"/>
  <c r="AA46" i="5" s="1"/>
  <c r="AA45" i="5" s="1"/>
  <c r="AA44" i="5" s="1"/>
  <c r="AA43" i="5" s="1"/>
  <c r="AA42" i="5" s="1"/>
  <c r="AA41" i="5" s="1"/>
  <c r="AA40" i="5" s="1"/>
  <c r="AA39" i="5" s="1"/>
  <c r="AA38" i="5" s="1"/>
  <c r="AA37" i="5" s="1"/>
  <c r="AA36" i="5" s="1"/>
  <c r="AA35" i="5" s="1"/>
  <c r="AA34" i="5" s="1"/>
  <c r="AA33" i="5" s="1"/>
  <c r="AA32" i="5" s="1"/>
  <c r="F111" i="2" s="1"/>
  <c r="V55" i="5"/>
  <c r="AW54" i="5"/>
  <c r="S54" i="5"/>
  <c r="S53" i="5" s="1"/>
  <c r="S52" i="5" s="1"/>
  <c r="S51" i="5" s="1"/>
  <c r="S50" i="5" s="1"/>
  <c r="S49" i="5" s="1"/>
  <c r="S48" i="5" s="1"/>
  <c r="S47" i="5" s="1"/>
  <c r="S46" i="5" s="1"/>
  <c r="S45" i="5" s="1"/>
  <c r="S44" i="5" s="1"/>
  <c r="S43" i="5" s="1"/>
  <c r="S42" i="5" s="1"/>
  <c r="S41" i="5" s="1"/>
  <c r="S40" i="5" s="1"/>
  <c r="S39" i="5" s="1"/>
  <c r="S38" i="5" s="1"/>
  <c r="S37" i="5" s="1"/>
  <c r="S36" i="5" s="1"/>
  <c r="S35" i="5" s="1"/>
  <c r="S34" i="5" s="1"/>
  <c r="S33" i="5" s="1"/>
  <c r="S32" i="5" s="1"/>
  <c r="F38" i="2" s="1"/>
  <c r="AW50" i="5"/>
  <c r="AV68" i="5"/>
  <c r="AV67" i="5" s="1"/>
  <c r="AV66" i="5" s="1"/>
  <c r="AV65" i="5" s="1"/>
  <c r="AV64" i="5" s="1"/>
  <c r="AV63" i="5" s="1"/>
  <c r="AV62" i="5" s="1"/>
  <c r="AV61" i="5" s="1"/>
  <c r="AV60" i="5" s="1"/>
  <c r="F292" i="2" s="1"/>
  <c r="AV193" i="5"/>
  <c r="AV192" i="5" s="1"/>
  <c r="AV191" i="5" s="1"/>
  <c r="AV190" i="5" s="1"/>
  <c r="AV189" i="5" s="1"/>
  <c r="AV188" i="5" s="1"/>
  <c r="AV187" i="5" s="1"/>
  <c r="AV186" i="5" s="1"/>
  <c r="AV185" i="5" s="1"/>
  <c r="AV184" i="5" s="1"/>
  <c r="AV183" i="5" s="1"/>
  <c r="AV182" i="5" s="1"/>
  <c r="AV181" i="5" s="1"/>
  <c r="AV180" i="5" s="1"/>
  <c r="AV179" i="5" s="1"/>
  <c r="AV162" i="5"/>
  <c r="AV55" i="5"/>
  <c r="AV54" i="5" s="1"/>
  <c r="AV53" i="5" s="1"/>
  <c r="AV52" i="5" s="1"/>
  <c r="AV51" i="5" s="1"/>
  <c r="AV50" i="5" s="1"/>
  <c r="AV49" i="5" s="1"/>
  <c r="AV48" i="5" s="1"/>
  <c r="AV47" i="5" s="1"/>
  <c r="AV46" i="5" s="1"/>
  <c r="AV45" i="5" s="1"/>
  <c r="AV44" i="5" s="1"/>
  <c r="AV43" i="5" s="1"/>
  <c r="AV42" i="5" s="1"/>
  <c r="AV41" i="5" s="1"/>
  <c r="AV40" i="5" s="1"/>
  <c r="AV39" i="5" s="1"/>
  <c r="AV38" i="5" s="1"/>
  <c r="AV37" i="5" s="1"/>
  <c r="AV36" i="5" s="1"/>
  <c r="AV35" i="5" s="1"/>
  <c r="AV34" i="5" s="1"/>
  <c r="AV33" i="5" s="1"/>
  <c r="AV32" i="5" s="1"/>
  <c r="F286" i="2" s="1"/>
  <c r="AU51" i="5"/>
  <c r="AU50" i="5" s="1"/>
  <c r="AU49" i="5" s="1"/>
  <c r="AU48" i="5" s="1"/>
  <c r="AU47" i="5" s="1"/>
  <c r="AU46" i="5" s="1"/>
  <c r="AU45" i="5" s="1"/>
  <c r="AU44" i="5" s="1"/>
  <c r="AU43" i="5" s="1"/>
  <c r="AU42" i="5" s="1"/>
  <c r="AU41" i="5" s="1"/>
  <c r="AU40" i="5" s="1"/>
  <c r="AU39" i="5" s="1"/>
  <c r="AU38" i="5" s="1"/>
  <c r="AU37" i="5" s="1"/>
  <c r="AU36" i="5" s="1"/>
  <c r="AU35" i="5" s="1"/>
  <c r="AU34" i="5" s="1"/>
  <c r="AU33" i="5" s="1"/>
  <c r="AU32" i="5" s="1"/>
  <c r="F285" i="2" s="1"/>
  <c r="AU220" i="5"/>
  <c r="AU219" i="5" s="1"/>
  <c r="AU218" i="5" s="1"/>
  <c r="AU217" i="5" s="1"/>
  <c r="AU216" i="5" s="1"/>
  <c r="AU215" i="5" s="1"/>
  <c r="AU214" i="5" s="1"/>
  <c r="AU213" i="5" s="1"/>
  <c r="AU212" i="5" s="1"/>
  <c r="AU211" i="5" s="1"/>
  <c r="AU210" i="5" s="1"/>
  <c r="AU209" i="5" s="1"/>
  <c r="F282" i="2" s="1"/>
  <c r="AR111" i="5"/>
  <c r="AR110" i="5" s="1"/>
  <c r="AR109" i="5" s="1"/>
  <c r="AR108" i="5" s="1"/>
  <c r="AR107" i="5" s="1"/>
  <c r="AR106" i="5" s="1"/>
  <c r="AR105" i="5" s="1"/>
  <c r="AR104" i="5" s="1"/>
  <c r="AR103" i="5" s="1"/>
  <c r="AR102" i="5" s="1"/>
  <c r="AR101" i="5" s="1"/>
  <c r="AR100" i="5" s="1"/>
  <c r="AR99" i="5" s="1"/>
  <c r="AR98" i="5" s="1"/>
  <c r="AR97" i="5" s="1"/>
  <c r="AR96" i="5" s="1"/>
  <c r="AR95" i="5" s="1"/>
  <c r="AR94" i="5" s="1"/>
  <c r="AR93" i="5" s="1"/>
  <c r="AR92" i="5" s="1"/>
  <c r="AR91" i="5" s="1"/>
  <c r="AR90" i="5" s="1"/>
  <c r="AR89" i="5" s="1"/>
  <c r="F269" i="2" s="1"/>
  <c r="AR203" i="5"/>
  <c r="AR202" i="5" s="1"/>
  <c r="AR201" i="5" s="1"/>
  <c r="AR200" i="5" s="1"/>
  <c r="AR199" i="5" s="1"/>
  <c r="AR198" i="5" s="1"/>
  <c r="AR197" i="5" s="1"/>
  <c r="AS226" i="5"/>
  <c r="AS225" i="5" s="1"/>
  <c r="AS224" i="5" s="1"/>
  <c r="AS223" i="5" s="1"/>
  <c r="AS222" i="5" s="1"/>
  <c r="AS221" i="5" s="1"/>
  <c r="AS220" i="5" s="1"/>
  <c r="AS219" i="5" s="1"/>
  <c r="AS218" i="5" s="1"/>
  <c r="AS217" i="5" s="1"/>
  <c r="AS216" i="5" s="1"/>
  <c r="AS215" i="5" s="1"/>
  <c r="AS214" i="5" s="1"/>
  <c r="AS213" i="5" s="1"/>
  <c r="AS212" i="5" s="1"/>
  <c r="AS211" i="5" s="1"/>
  <c r="AS210" i="5" s="1"/>
  <c r="AS209" i="5" s="1"/>
  <c r="F258" i="2" s="1"/>
  <c r="AR233" i="5"/>
  <c r="AR232" i="5" s="1"/>
  <c r="AO192" i="5"/>
  <c r="AO191" i="5" s="1"/>
  <c r="AO190" i="5" s="1"/>
  <c r="AO189" i="5" s="1"/>
  <c r="AO188" i="5" s="1"/>
  <c r="AO187" i="5" s="1"/>
  <c r="AO186" i="5" s="1"/>
  <c r="AO185" i="5" s="1"/>
  <c r="AO184" i="5" s="1"/>
  <c r="AO183" i="5" s="1"/>
  <c r="AO182" i="5" s="1"/>
  <c r="AO181" i="5" s="1"/>
  <c r="AO180" i="5" s="1"/>
  <c r="AO179" i="5" s="1"/>
  <c r="AO161" i="5"/>
  <c r="AO160" i="5" s="1"/>
  <c r="AO159" i="5" s="1"/>
  <c r="AO158" i="5" s="1"/>
  <c r="AO157" i="5" s="1"/>
  <c r="AO156" i="5" s="1"/>
  <c r="AO155" i="5" s="1"/>
  <c r="AO154" i="5" s="1"/>
  <c r="AO153" i="5" s="1"/>
  <c r="AO152" i="5" s="1"/>
  <c r="AO151" i="5" s="1"/>
  <c r="AO150" i="5" s="1"/>
  <c r="AO149" i="5" s="1"/>
  <c r="F238" i="2" s="1"/>
  <c r="AL108" i="5"/>
  <c r="AL107" i="5" s="1"/>
  <c r="AL106" i="5" s="1"/>
  <c r="AL105" i="5" s="1"/>
  <c r="AL104" i="5" s="1"/>
  <c r="AL103" i="5" s="1"/>
  <c r="AL102" i="5" s="1"/>
  <c r="AL101" i="5" s="1"/>
  <c r="AL100" i="5" s="1"/>
  <c r="AL99" i="5" s="1"/>
  <c r="AL98" i="5" s="1"/>
  <c r="AL97" i="5" s="1"/>
  <c r="AL96" i="5" s="1"/>
  <c r="AL95" i="5" s="1"/>
  <c r="AL94" i="5" s="1"/>
  <c r="AL93" i="5" s="1"/>
  <c r="AL92" i="5" s="1"/>
  <c r="AL91" i="5" s="1"/>
  <c r="AL90" i="5" s="1"/>
  <c r="AL89" i="5" s="1"/>
  <c r="F219" i="2" s="1"/>
  <c r="AM170" i="5"/>
  <c r="AM169" i="5" s="1"/>
  <c r="AM168" i="5" s="1"/>
  <c r="AM167" i="5" s="1"/>
  <c r="AM166" i="5" s="1"/>
  <c r="AM165" i="5" s="1"/>
  <c r="AM164" i="5" s="1"/>
  <c r="AM163" i="5" s="1"/>
  <c r="AM162" i="5" s="1"/>
  <c r="AM161" i="5" s="1"/>
  <c r="AM160" i="5" s="1"/>
  <c r="AM159" i="5" s="1"/>
  <c r="AM158" i="5" s="1"/>
  <c r="AM157" i="5" s="1"/>
  <c r="AM156" i="5" s="1"/>
  <c r="AM155" i="5" s="1"/>
  <c r="AM154" i="5" s="1"/>
  <c r="AM153" i="5" s="1"/>
  <c r="AM152" i="5" s="1"/>
  <c r="AM151" i="5" s="1"/>
  <c r="AM150" i="5" s="1"/>
  <c r="AM149" i="5" s="1"/>
  <c r="F214" i="2" s="1"/>
  <c r="AL196" i="5"/>
  <c r="AL195" i="5" s="1"/>
  <c r="AL194" i="5" s="1"/>
  <c r="AL193" i="5" s="1"/>
  <c r="AL192" i="5" s="1"/>
  <c r="AL191" i="5" s="1"/>
  <c r="AL190" i="5" s="1"/>
  <c r="AL189" i="5" s="1"/>
  <c r="AL188" i="5" s="1"/>
  <c r="AL187" i="5" s="1"/>
  <c r="AL186" i="5" s="1"/>
  <c r="AL185" i="5" s="1"/>
  <c r="AL184" i="5" s="1"/>
  <c r="AL183" i="5" s="1"/>
  <c r="AL182" i="5" s="1"/>
  <c r="AL181" i="5" s="1"/>
  <c r="AL180" i="5" s="1"/>
  <c r="AL179" i="5" s="1"/>
  <c r="AM46" i="5"/>
  <c r="AM45" i="5" s="1"/>
  <c r="AM44" i="5" s="1"/>
  <c r="AM43" i="5" s="1"/>
  <c r="AI132" i="5"/>
  <c r="AI131" i="5" s="1"/>
  <c r="AI130" i="5" s="1"/>
  <c r="AI129" i="5" s="1"/>
  <c r="AI128" i="5" s="1"/>
  <c r="AI127" i="5" s="1"/>
  <c r="AI126" i="5" s="1"/>
  <c r="AI125" i="5" s="1"/>
  <c r="AI124" i="5" s="1"/>
  <c r="AI123" i="5" s="1"/>
  <c r="AI122" i="5" s="1"/>
  <c r="AI121" i="5" s="1"/>
  <c r="AI120" i="5" s="1"/>
  <c r="AI119" i="5" s="1"/>
  <c r="AI83" i="5"/>
  <c r="AJ174" i="5"/>
  <c r="AJ173" i="5" s="1"/>
  <c r="AJ172" i="5" s="1"/>
  <c r="AJ171" i="5" s="1"/>
  <c r="AJ170" i="5" s="1"/>
  <c r="AJ169" i="5" s="1"/>
  <c r="AJ168" i="5" s="1"/>
  <c r="AJ167" i="5" s="1"/>
  <c r="AJ166" i="5" s="1"/>
  <c r="AJ165" i="5" s="1"/>
  <c r="AJ164" i="5" s="1"/>
  <c r="AJ163" i="5" s="1"/>
  <c r="AJ162" i="5" s="1"/>
  <c r="AJ161" i="5" s="1"/>
  <c r="AJ160" i="5" s="1"/>
  <c r="AJ159" i="5" s="1"/>
  <c r="AJ158" i="5" s="1"/>
  <c r="AJ157" i="5" s="1"/>
  <c r="AJ156" i="5" s="1"/>
  <c r="AJ155" i="5" s="1"/>
  <c r="AJ154" i="5" s="1"/>
  <c r="AJ153" i="5" s="1"/>
  <c r="AJ152" i="5" s="1"/>
  <c r="AJ151" i="5" s="1"/>
  <c r="AJ150" i="5" s="1"/>
  <c r="AJ149" i="5" s="1"/>
  <c r="F189" i="2" s="1"/>
  <c r="AJ192" i="5"/>
  <c r="AJ191" i="5" s="1"/>
  <c r="AJ190" i="5" s="1"/>
  <c r="AJ189" i="5" s="1"/>
  <c r="AJ188" i="5" s="1"/>
  <c r="AJ187" i="5" s="1"/>
  <c r="AJ186" i="5" s="1"/>
  <c r="AJ185" i="5" s="1"/>
  <c r="AJ184" i="5" s="1"/>
  <c r="AJ183" i="5" s="1"/>
  <c r="AJ182" i="5" s="1"/>
  <c r="AJ181" i="5" s="1"/>
  <c r="AJ180" i="5" s="1"/>
  <c r="AJ179" i="5" s="1"/>
  <c r="AI161" i="5"/>
  <c r="AI160" i="5" s="1"/>
  <c r="AI159" i="5" s="1"/>
  <c r="AI158" i="5" s="1"/>
  <c r="AI157" i="5" s="1"/>
  <c r="AI156" i="5" s="1"/>
  <c r="AI155" i="5" s="1"/>
  <c r="AI154" i="5" s="1"/>
  <c r="AI153" i="5" s="1"/>
  <c r="AI152" i="5" s="1"/>
  <c r="AI151" i="5" s="1"/>
  <c r="AI150" i="5" s="1"/>
  <c r="AI149" i="5" s="1"/>
  <c r="F188" i="2" s="1"/>
  <c r="AI25" i="5"/>
  <c r="AI24" i="5" s="1"/>
  <c r="AI23" i="5" s="1"/>
  <c r="AI22" i="5" s="1"/>
  <c r="AI21" i="5" s="1"/>
  <c r="AI20" i="5" s="1"/>
  <c r="AI19" i="5" s="1"/>
  <c r="AI18" i="5" s="1"/>
  <c r="AI17" i="5" s="1"/>
  <c r="AI16" i="5" s="1"/>
  <c r="AI15" i="5" s="1"/>
  <c r="AI14" i="5" s="1"/>
  <c r="AI13" i="5" s="1"/>
  <c r="AI12" i="5" s="1"/>
  <c r="AI11" i="5" s="1"/>
  <c r="AI10" i="5" s="1"/>
  <c r="AI9" i="5" s="1"/>
  <c r="AI8" i="5" s="1"/>
  <c r="AI7" i="5" s="1"/>
  <c r="AI6" i="5" s="1"/>
  <c r="AI5" i="5" s="1"/>
  <c r="AI4" i="5" s="1"/>
  <c r="F179" i="2" s="1"/>
  <c r="AG74" i="5"/>
  <c r="AG73" i="5" s="1"/>
  <c r="AG72" i="5" s="1"/>
  <c r="AG71" i="5" s="1"/>
  <c r="AG70" i="5" s="1"/>
  <c r="AG69" i="5" s="1"/>
  <c r="AG68" i="5" s="1"/>
  <c r="AG67" i="5" s="1"/>
  <c r="AG66" i="5" s="1"/>
  <c r="AG65" i="5" s="1"/>
  <c r="AG64" i="5" s="1"/>
  <c r="AG63" i="5" s="1"/>
  <c r="AG62" i="5" s="1"/>
  <c r="AG61" i="5" s="1"/>
  <c r="AG60" i="5" s="1"/>
  <c r="F167" i="2" s="1"/>
  <c r="AG192" i="5"/>
  <c r="AG191" i="5" s="1"/>
  <c r="AG190" i="5" s="1"/>
  <c r="AG189" i="5" s="1"/>
  <c r="AG188" i="5" s="1"/>
  <c r="AG187" i="5" s="1"/>
  <c r="AG186" i="5" s="1"/>
  <c r="AG185" i="5" s="1"/>
  <c r="AG184" i="5" s="1"/>
  <c r="AG183" i="5" s="1"/>
  <c r="AG182" i="5" s="1"/>
  <c r="AG181" i="5" s="1"/>
  <c r="AG180" i="5" s="1"/>
  <c r="AG179" i="5" s="1"/>
  <c r="AG173" i="5"/>
  <c r="AG172" i="5" s="1"/>
  <c r="AG171" i="5" s="1"/>
  <c r="AG170" i="5" s="1"/>
  <c r="AG169" i="5" s="1"/>
  <c r="AG168" i="5" s="1"/>
  <c r="AG167" i="5" s="1"/>
  <c r="AG166" i="5" s="1"/>
  <c r="AG165" i="5" s="1"/>
  <c r="AG164" i="5" s="1"/>
  <c r="AG163" i="5" s="1"/>
  <c r="AG162" i="5" s="1"/>
  <c r="AG161" i="5" s="1"/>
  <c r="AG160" i="5" s="1"/>
  <c r="AG159" i="5" s="1"/>
  <c r="AG158" i="5" s="1"/>
  <c r="AG157" i="5" s="1"/>
  <c r="AG156" i="5" s="1"/>
  <c r="AG155" i="5" s="1"/>
  <c r="AG154" i="5" s="1"/>
  <c r="AG153" i="5" s="1"/>
  <c r="AG152" i="5" s="1"/>
  <c r="AG151" i="5" s="1"/>
  <c r="AG150" i="5" s="1"/>
  <c r="AG149" i="5" s="1"/>
  <c r="F164" i="2" s="1"/>
  <c r="AF197" i="5"/>
  <c r="AF196" i="5" s="1"/>
  <c r="AF162" i="5"/>
  <c r="AF161" i="5" s="1"/>
  <c r="AF160" i="5" s="1"/>
  <c r="AF159" i="5" s="1"/>
  <c r="AF158" i="5" s="1"/>
  <c r="AF157" i="5" s="1"/>
  <c r="AF156" i="5" s="1"/>
  <c r="AF155" i="5" s="1"/>
  <c r="AF154" i="5" s="1"/>
  <c r="AF153" i="5" s="1"/>
  <c r="AF152" i="5" s="1"/>
  <c r="AF151" i="5" s="1"/>
  <c r="AF150" i="5" s="1"/>
  <c r="AF149" i="5" s="1"/>
  <c r="F163" i="2" s="1"/>
  <c r="AC173" i="5"/>
  <c r="AC55" i="5"/>
  <c r="AC54" i="5" s="1"/>
  <c r="AC53" i="5" s="1"/>
  <c r="AC52" i="5" s="1"/>
  <c r="AC51" i="5" s="1"/>
  <c r="AC50" i="5" s="1"/>
  <c r="AC49" i="5" s="1"/>
  <c r="AC48" i="5" s="1"/>
  <c r="AC47" i="5" s="1"/>
  <c r="AC46" i="5" s="1"/>
  <c r="AC45" i="5" s="1"/>
  <c r="AC44" i="5" s="1"/>
  <c r="AC43" i="5" s="1"/>
  <c r="AC42" i="5" s="1"/>
  <c r="AC41" i="5" s="1"/>
  <c r="AC40" i="5" s="1"/>
  <c r="AC39" i="5" s="1"/>
  <c r="AC38" i="5" s="1"/>
  <c r="AC37" i="5" s="1"/>
  <c r="AC36" i="5" s="1"/>
  <c r="AC35" i="5" s="1"/>
  <c r="AC34" i="5" s="1"/>
  <c r="AC33" i="5" s="1"/>
  <c r="AC32" i="5" s="1"/>
  <c r="F135" i="2" s="1"/>
  <c r="Z112" i="5"/>
  <c r="Z111" i="5" s="1"/>
  <c r="Z110" i="5" s="1"/>
  <c r="Z109" i="5" s="1"/>
  <c r="Z108" i="5" s="1"/>
  <c r="Z107" i="5" s="1"/>
  <c r="Z106" i="5" s="1"/>
  <c r="Z105" i="5" s="1"/>
  <c r="Z104" i="5" s="1"/>
  <c r="Z103" i="5" s="1"/>
  <c r="Z102" i="5" s="1"/>
  <c r="Z101" i="5" s="1"/>
  <c r="Z100" i="5" s="1"/>
  <c r="Z99" i="5" s="1"/>
  <c r="Z98" i="5" s="1"/>
  <c r="Z97" i="5" s="1"/>
  <c r="Z96" i="5" s="1"/>
  <c r="Z95" i="5" s="1"/>
  <c r="Z94" i="5" s="1"/>
  <c r="Z93" i="5" s="1"/>
  <c r="Z92" i="5" s="1"/>
  <c r="Z91" i="5" s="1"/>
  <c r="Z90" i="5" s="1"/>
  <c r="Z89" i="5" s="1"/>
  <c r="F119" i="2" s="1"/>
  <c r="AA172" i="5"/>
  <c r="AA171" i="5" s="1"/>
  <c r="AA170" i="5" s="1"/>
  <c r="AA169" i="5" s="1"/>
  <c r="AA168" i="5" s="1"/>
  <c r="AA167" i="5" s="1"/>
  <c r="AA166" i="5" s="1"/>
  <c r="AA165" i="5" s="1"/>
  <c r="AA164" i="5" s="1"/>
  <c r="AA163" i="5" s="1"/>
  <c r="AA162" i="5" s="1"/>
  <c r="AA161" i="5" s="1"/>
  <c r="AA160" i="5" s="1"/>
  <c r="AA159" i="5" s="1"/>
  <c r="AA158" i="5" s="1"/>
  <c r="AA157" i="5" s="1"/>
  <c r="AA156" i="5" s="1"/>
  <c r="AA155" i="5" s="1"/>
  <c r="AA154" i="5" s="1"/>
  <c r="AA153" i="5" s="1"/>
  <c r="AA152" i="5" s="1"/>
  <c r="AA151" i="5" s="1"/>
  <c r="AA150" i="5" s="1"/>
  <c r="AA149" i="5" s="1"/>
  <c r="F114" i="2" s="1"/>
  <c r="Z52" i="5"/>
  <c r="Z51" i="5" s="1"/>
  <c r="Z50" i="5" s="1"/>
  <c r="Z49" i="5" s="1"/>
  <c r="Z48" i="5" s="1"/>
  <c r="Z47" i="5" s="1"/>
  <c r="Z46" i="5" s="1"/>
  <c r="Z45" i="5" s="1"/>
  <c r="Z44" i="5" s="1"/>
  <c r="Z43" i="5" s="1"/>
  <c r="Z42" i="5" s="1"/>
  <c r="Z41" i="5" s="1"/>
  <c r="Z40" i="5" s="1"/>
  <c r="Z39" i="5" s="1"/>
  <c r="Z38" i="5" s="1"/>
  <c r="Z37" i="5" s="1"/>
  <c r="Z36" i="5" s="1"/>
  <c r="Z35" i="5" s="1"/>
  <c r="Z34" i="5" s="1"/>
  <c r="Z33" i="5" s="1"/>
  <c r="Z32" i="5" s="1"/>
  <c r="F110" i="2" s="1"/>
  <c r="AA232" i="5"/>
  <c r="AA231" i="5" s="1"/>
  <c r="AA230" i="5" s="1"/>
  <c r="AA229" i="5" s="1"/>
  <c r="AA228" i="5" s="1"/>
  <c r="AA227" i="5" s="1"/>
  <c r="AA226" i="5" s="1"/>
  <c r="AA225" i="5" s="1"/>
  <c r="AA224" i="5" s="1"/>
  <c r="AA223" i="5" s="1"/>
  <c r="AA222" i="5" s="1"/>
  <c r="AA221" i="5" s="1"/>
  <c r="AA220" i="5" s="1"/>
  <c r="AA219" i="5" s="1"/>
  <c r="AA218" i="5" s="1"/>
  <c r="AA217" i="5" s="1"/>
  <c r="AA216" i="5" s="1"/>
  <c r="AA215" i="5" s="1"/>
  <c r="AA214" i="5" s="1"/>
  <c r="AA213" i="5" s="1"/>
  <c r="AA212" i="5" s="1"/>
  <c r="AA211" i="5" s="1"/>
  <c r="AA210" i="5" s="1"/>
  <c r="AA209" i="5" s="1"/>
  <c r="F108" i="2" s="1"/>
  <c r="W144" i="5"/>
  <c r="W143" i="5" s="1"/>
  <c r="W142" i="5" s="1"/>
  <c r="W141" i="5" s="1"/>
  <c r="W140" i="5" s="1"/>
  <c r="W139" i="5" s="1"/>
  <c r="W138" i="5" s="1"/>
  <c r="W137" i="5" s="1"/>
  <c r="W136" i="5" s="1"/>
  <c r="W135" i="5" s="1"/>
  <c r="W134" i="5" s="1"/>
  <c r="W133" i="5" s="1"/>
  <c r="W132" i="5" s="1"/>
  <c r="W131" i="5" s="1"/>
  <c r="W130" i="5" s="1"/>
  <c r="W129" i="5" s="1"/>
  <c r="W128" i="5" s="1"/>
  <c r="W127" i="5" s="1"/>
  <c r="W126" i="5" s="1"/>
  <c r="W125" i="5" s="1"/>
  <c r="W124" i="5" s="1"/>
  <c r="W123" i="5" s="1"/>
  <c r="W122" i="5" s="1"/>
  <c r="W121" i="5" s="1"/>
  <c r="W120" i="5" s="1"/>
  <c r="W119" i="5" s="1"/>
  <c r="W113" i="5"/>
  <c r="W112" i="5" s="1"/>
  <c r="W111" i="5" s="1"/>
  <c r="W110" i="5" s="1"/>
  <c r="W109" i="5" s="1"/>
  <c r="W108" i="5" s="1"/>
  <c r="W107" i="5" s="1"/>
  <c r="W106" i="5" s="1"/>
  <c r="W105" i="5" s="1"/>
  <c r="W104" i="5" s="1"/>
  <c r="W103" i="5" s="1"/>
  <c r="W102" i="5" s="1"/>
  <c r="W101" i="5" s="1"/>
  <c r="W100" i="5" s="1"/>
  <c r="W99" i="5" s="1"/>
  <c r="W98" i="5" s="1"/>
  <c r="W97" i="5" s="1"/>
  <c r="W96" i="5" s="1"/>
  <c r="W95" i="5" s="1"/>
  <c r="W94" i="5" s="1"/>
  <c r="W93" i="5" s="1"/>
  <c r="W92" i="5" s="1"/>
  <c r="W91" i="5" s="1"/>
  <c r="W90" i="5" s="1"/>
  <c r="W89" i="5" s="1"/>
  <c r="F94" i="2" s="1"/>
  <c r="W164" i="5"/>
  <c r="W163" i="5" s="1"/>
  <c r="W162" i="5" s="1"/>
  <c r="W161" i="5" s="1"/>
  <c r="W160" i="5" s="1"/>
  <c r="W159" i="5" s="1"/>
  <c r="W158" i="5" s="1"/>
  <c r="W157" i="5" s="1"/>
  <c r="W156" i="5" s="1"/>
  <c r="W155" i="5" s="1"/>
  <c r="W154" i="5" s="1"/>
  <c r="W153" i="5" s="1"/>
  <c r="W152" i="5" s="1"/>
  <c r="W151" i="5" s="1"/>
  <c r="W150" i="5" s="1"/>
  <c r="W149" i="5" s="1"/>
  <c r="F88" i="2" s="1"/>
  <c r="W53" i="5"/>
  <c r="W52" i="5" s="1"/>
  <c r="W51" i="5" s="1"/>
  <c r="W50" i="5" s="1"/>
  <c r="W49" i="5" s="1"/>
  <c r="W48" i="5" s="1"/>
  <c r="W47" i="5" s="1"/>
  <c r="W46" i="5" s="1"/>
  <c r="W45" i="5" s="1"/>
  <c r="W44" i="5" s="1"/>
  <c r="W43" i="5" s="1"/>
  <c r="W42" i="5" s="1"/>
  <c r="W41" i="5" s="1"/>
  <c r="W40" i="5" s="1"/>
  <c r="W39" i="5" s="1"/>
  <c r="W38" i="5" s="1"/>
  <c r="W37" i="5" s="1"/>
  <c r="W36" i="5" s="1"/>
  <c r="W35" i="5" s="1"/>
  <c r="W34" i="5" s="1"/>
  <c r="W33" i="5" s="1"/>
  <c r="W32" i="5" s="1"/>
  <c r="F85" i="2" s="1"/>
  <c r="T192" i="5"/>
  <c r="T191" i="5" s="1"/>
  <c r="T190" i="5" s="1"/>
  <c r="T189" i="5" s="1"/>
  <c r="T188" i="5" s="1"/>
  <c r="T187" i="5" s="1"/>
  <c r="T186" i="5" s="1"/>
  <c r="T185" i="5" s="1"/>
  <c r="T184" i="5" s="1"/>
  <c r="T183" i="5" s="1"/>
  <c r="T182" i="5" s="1"/>
  <c r="T181" i="5" s="1"/>
  <c r="T180" i="5" s="1"/>
  <c r="T179" i="5" s="1"/>
  <c r="T174" i="5"/>
  <c r="T173" i="5" s="1"/>
  <c r="T53" i="5"/>
  <c r="T52" i="5" s="1"/>
  <c r="T51" i="5" s="1"/>
  <c r="T50" i="5" s="1"/>
  <c r="T49" i="5" s="1"/>
  <c r="T48" i="5" s="1"/>
  <c r="T47" i="5" s="1"/>
  <c r="T46" i="5" s="1"/>
  <c r="T45" i="5" s="1"/>
  <c r="T44" i="5" s="1"/>
  <c r="T43" i="5" s="1"/>
  <c r="T42" i="5" s="1"/>
  <c r="T41" i="5" s="1"/>
  <c r="T40" i="5" s="1"/>
  <c r="T39" i="5" s="1"/>
  <c r="T38" i="5" s="1"/>
  <c r="T37" i="5" s="1"/>
  <c r="T36" i="5" s="1"/>
  <c r="T35" i="5" s="1"/>
  <c r="T34" i="5" s="1"/>
  <c r="T33" i="5" s="1"/>
  <c r="T32" i="5" s="1"/>
  <c r="F60" i="2" s="1"/>
  <c r="Q165" i="5"/>
  <c r="Q164" i="5" s="1"/>
  <c r="Q163" i="5" s="1"/>
  <c r="Q162" i="5" s="1"/>
  <c r="Q161" i="5" s="1"/>
  <c r="Q160" i="5" s="1"/>
  <c r="Q159" i="5" s="1"/>
  <c r="Q158" i="5" s="1"/>
  <c r="Q157" i="5" s="1"/>
  <c r="Q156" i="5" s="1"/>
  <c r="Q155" i="5" s="1"/>
  <c r="Q154" i="5" s="1"/>
  <c r="Q153" i="5" s="1"/>
  <c r="Q152" i="5" s="1"/>
  <c r="Q151" i="5" s="1"/>
  <c r="Q150" i="5" s="1"/>
  <c r="Q149" i="5" s="1"/>
  <c r="F39" i="2" s="1"/>
  <c r="Q22" i="5"/>
  <c r="Q21" i="5" s="1"/>
  <c r="Q20" i="5" s="1"/>
  <c r="Q19" i="5" s="1"/>
  <c r="Q18" i="5" s="1"/>
  <c r="Q17" i="5" s="1"/>
  <c r="Q16" i="5" s="1"/>
  <c r="Q15" i="5" s="1"/>
  <c r="Q14" i="5" s="1"/>
  <c r="Q13" i="5" s="1"/>
  <c r="Q12" i="5" s="1"/>
  <c r="Q11" i="5" s="1"/>
  <c r="Q10" i="5" s="1"/>
  <c r="Q9" i="5" s="1"/>
  <c r="Q8" i="5" s="1"/>
  <c r="Q7" i="5" s="1"/>
  <c r="Q6" i="5" s="1"/>
  <c r="Q5" i="5" s="1"/>
  <c r="Q4" i="5" s="1"/>
  <c r="F30" i="2" s="1"/>
  <c r="AT234" i="5"/>
  <c r="AT232" i="5"/>
  <c r="AT231" i="5"/>
  <c r="AT230" i="5"/>
  <c r="AT226" i="5"/>
  <c r="AT222" i="5"/>
  <c r="AT219" i="5"/>
  <c r="AP231" i="5"/>
  <c r="AP229" i="5"/>
  <c r="AP228" i="5"/>
  <c r="AP227" i="5"/>
  <c r="AP225" i="5"/>
  <c r="AP224" i="5"/>
  <c r="AP223" i="5"/>
  <c r="AP221" i="5"/>
  <c r="AP220" i="5"/>
  <c r="AP218" i="5"/>
  <c r="AP217" i="5"/>
  <c r="AP215" i="5"/>
  <c r="AP213" i="5"/>
  <c r="AP211" i="5"/>
  <c r="AN210" i="5"/>
  <c r="AN233" i="5"/>
  <c r="AN232" i="5"/>
  <c r="AN219" i="5"/>
  <c r="AN216" i="5"/>
  <c r="AN215" i="5"/>
  <c r="AJ234" i="5"/>
  <c r="AJ233" i="5" s="1"/>
  <c r="AJ232" i="5" s="1"/>
  <c r="AJ231" i="5" s="1"/>
  <c r="AJ230" i="5" s="1"/>
  <c r="AJ229" i="5" s="1"/>
  <c r="AJ228" i="5" s="1"/>
  <c r="AJ227" i="5" s="1"/>
  <c r="AJ226" i="5" s="1"/>
  <c r="AJ225" i="5" s="1"/>
  <c r="AJ224" i="5" s="1"/>
  <c r="AJ223" i="5" s="1"/>
  <c r="AJ222" i="5" s="1"/>
  <c r="AJ221" i="5" s="1"/>
  <c r="AJ220" i="5" s="1"/>
  <c r="AJ219" i="5" s="1"/>
  <c r="AJ218" i="5" s="1"/>
  <c r="AJ217" i="5" s="1"/>
  <c r="AJ216" i="5" s="1"/>
  <c r="AJ215" i="5" s="1"/>
  <c r="AJ214" i="5" s="1"/>
  <c r="AJ213" i="5" s="1"/>
  <c r="AJ212" i="5" s="1"/>
  <c r="AJ211" i="5" s="1"/>
  <c r="AJ210" i="5" s="1"/>
  <c r="AJ209" i="5" s="1"/>
  <c r="F183" i="2" s="1"/>
  <c r="AB234" i="5"/>
  <c r="AB233" i="5" s="1"/>
  <c r="AB232" i="5" s="1"/>
  <c r="AB231" i="5" s="1"/>
  <c r="AB230" i="5" s="1"/>
  <c r="AB229" i="5" s="1"/>
  <c r="AB228" i="5" s="1"/>
  <c r="AB227" i="5" s="1"/>
  <c r="AB226" i="5" s="1"/>
  <c r="AB225" i="5" s="1"/>
  <c r="AB224" i="5" s="1"/>
  <c r="AB223" i="5" s="1"/>
  <c r="AB222" i="5" s="1"/>
  <c r="AB221" i="5" s="1"/>
  <c r="AB220" i="5" s="1"/>
  <c r="AB219" i="5" s="1"/>
  <c r="AB218" i="5" s="1"/>
  <c r="AB217" i="5" s="1"/>
  <c r="AB216" i="5" s="1"/>
  <c r="AB215" i="5" s="1"/>
  <c r="AB214" i="5" s="1"/>
  <c r="AB213" i="5" s="1"/>
  <c r="AB212" i="5" s="1"/>
  <c r="AB211" i="5" s="1"/>
  <c r="AB210" i="5" s="1"/>
  <c r="AB209" i="5" s="1"/>
  <c r="F109" i="2" s="1"/>
  <c r="Z233" i="5"/>
  <c r="Z232" i="5" s="1"/>
  <c r="Z231" i="5" s="1"/>
  <c r="Z230" i="5" s="1"/>
  <c r="Z229" i="5" s="1"/>
  <c r="Z228" i="5" s="1"/>
  <c r="Z227" i="5" s="1"/>
  <c r="Z226" i="5" s="1"/>
  <c r="Z225" i="5" s="1"/>
  <c r="Z224" i="5" s="1"/>
  <c r="Z223" i="5" s="1"/>
  <c r="Z222" i="5" s="1"/>
  <c r="Z221" i="5" s="1"/>
  <c r="Z220" i="5" s="1"/>
  <c r="Z219" i="5" s="1"/>
  <c r="Z218" i="5" s="1"/>
  <c r="Z217" i="5" s="1"/>
  <c r="Z216" i="5" s="1"/>
  <c r="Z215" i="5" s="1"/>
  <c r="Z214" i="5" s="1"/>
  <c r="Z213" i="5" s="1"/>
  <c r="Z212" i="5" s="1"/>
  <c r="Z211" i="5" s="1"/>
  <c r="Z210" i="5" s="1"/>
  <c r="Z209" i="5" s="1"/>
  <c r="F107" i="2" s="1"/>
  <c r="X234" i="5"/>
  <c r="X233" i="5" s="1"/>
  <c r="X232" i="5" s="1"/>
  <c r="X231" i="5" s="1"/>
  <c r="X230" i="5" s="1"/>
  <c r="X229" i="5" s="1"/>
  <c r="X228" i="5" s="1"/>
  <c r="X227" i="5" s="1"/>
  <c r="X226" i="5" s="1"/>
  <c r="X225" i="5" s="1"/>
  <c r="X224" i="5" s="1"/>
  <c r="X223" i="5" s="1"/>
  <c r="X222" i="5" s="1"/>
  <c r="X221" i="5" s="1"/>
  <c r="X220" i="5" s="1"/>
  <c r="X219" i="5" s="1"/>
  <c r="X218" i="5" s="1"/>
  <c r="X217" i="5" s="1"/>
  <c r="X216" i="5" s="1"/>
  <c r="X215" i="5" s="1"/>
  <c r="X214" i="5" s="1"/>
  <c r="X213" i="5" s="1"/>
  <c r="X212" i="5" s="1"/>
  <c r="X211" i="5" s="1"/>
  <c r="X210" i="5" s="1"/>
  <c r="X209" i="5" s="1"/>
  <c r="F83" i="2" s="1"/>
  <c r="AN211" i="5"/>
  <c r="AN213" i="5"/>
  <c r="AT210" i="5"/>
  <c r="AT212" i="5"/>
  <c r="AT214" i="5"/>
  <c r="AT215" i="5"/>
  <c r="AT216" i="5"/>
  <c r="AP210" i="5"/>
  <c r="AP214" i="5"/>
  <c r="AT217" i="5"/>
  <c r="AP219" i="5"/>
  <c r="AT220" i="5"/>
  <c r="AN221" i="5"/>
  <c r="AT223" i="5"/>
  <c r="AT224" i="5"/>
  <c r="AT225" i="5"/>
  <c r="AP226" i="5"/>
  <c r="AN228" i="5"/>
  <c r="AN229" i="5"/>
  <c r="AR231" i="5"/>
  <c r="AR230" i="5" s="1"/>
  <c r="AR229" i="5" s="1"/>
  <c r="AR228" i="5" s="1"/>
  <c r="AR227" i="5" s="1"/>
  <c r="AR226" i="5" s="1"/>
  <c r="AR225" i="5" s="1"/>
  <c r="AR224" i="5" s="1"/>
  <c r="AR223" i="5" s="1"/>
  <c r="AR222" i="5" s="1"/>
  <c r="AR221" i="5" s="1"/>
  <c r="AR220" i="5" s="1"/>
  <c r="AR219" i="5" s="1"/>
  <c r="AR218" i="5" s="1"/>
  <c r="AR217" i="5" s="1"/>
  <c r="AR216" i="5" s="1"/>
  <c r="AR215" i="5" s="1"/>
  <c r="AR214" i="5" s="1"/>
  <c r="AR213" i="5" s="1"/>
  <c r="AR212" i="5" s="1"/>
  <c r="AR211" i="5" s="1"/>
  <c r="AR210" i="5" s="1"/>
  <c r="AR209" i="5" s="1"/>
  <c r="F257" i="2" s="1"/>
  <c r="AP232" i="5"/>
  <c r="AP233" i="5"/>
  <c r="T234" i="5"/>
  <c r="T233" i="5" s="1"/>
  <c r="T232" i="5" s="1"/>
  <c r="T231" i="5" s="1"/>
  <c r="T230" i="5" s="1"/>
  <c r="T229" i="5" s="1"/>
  <c r="T228" i="5" s="1"/>
  <c r="T227" i="5" s="1"/>
  <c r="T226" i="5" s="1"/>
  <c r="T225" i="5" s="1"/>
  <c r="T224" i="5" s="1"/>
  <c r="T223" i="5" s="1"/>
  <c r="T222" i="5" s="1"/>
  <c r="T221" i="5" s="1"/>
  <c r="T220" i="5" s="1"/>
  <c r="T219" i="5" s="1"/>
  <c r="T218" i="5" s="1"/>
  <c r="T217" i="5" s="1"/>
  <c r="T216" i="5" s="1"/>
  <c r="T215" i="5" s="1"/>
  <c r="T214" i="5" s="1"/>
  <c r="T213" i="5" s="1"/>
  <c r="T212" i="5" s="1"/>
  <c r="T211" i="5" s="1"/>
  <c r="T210" i="5" s="1"/>
  <c r="T209" i="5" s="1"/>
  <c r="F57" i="2" s="1"/>
  <c r="AF234" i="5"/>
  <c r="AF233" i="5" s="1"/>
  <c r="AF232" i="5" s="1"/>
  <c r="AF231" i="5" s="1"/>
  <c r="AF230" i="5" s="1"/>
  <c r="AF229" i="5" s="1"/>
  <c r="AF228" i="5" s="1"/>
  <c r="AF227" i="5" s="1"/>
  <c r="AF226" i="5" s="1"/>
  <c r="AF225" i="5" s="1"/>
  <c r="AF224" i="5" s="1"/>
  <c r="AF223" i="5" s="1"/>
  <c r="AF222" i="5" s="1"/>
  <c r="AF221" i="5" s="1"/>
  <c r="AF220" i="5" s="1"/>
  <c r="AF219" i="5" s="1"/>
  <c r="AF218" i="5" s="1"/>
  <c r="AF217" i="5" s="1"/>
  <c r="AF216" i="5" s="1"/>
  <c r="AF215" i="5" s="1"/>
  <c r="AF214" i="5" s="1"/>
  <c r="AF213" i="5" s="1"/>
  <c r="AF212" i="5" s="1"/>
  <c r="AF211" i="5" s="1"/>
  <c r="AF210" i="5" s="1"/>
  <c r="AF209" i="5" s="1"/>
  <c r="F157" i="2" s="1"/>
  <c r="AV234" i="5"/>
  <c r="AV233" i="5" s="1"/>
  <c r="AV232" i="5" s="1"/>
  <c r="AV231" i="5" s="1"/>
  <c r="AV230" i="5" s="1"/>
  <c r="AV229" i="5" s="1"/>
  <c r="AV228" i="5" s="1"/>
  <c r="AV227" i="5" s="1"/>
  <c r="AV226" i="5" s="1"/>
  <c r="AV225" i="5" s="1"/>
  <c r="AV224" i="5" s="1"/>
  <c r="AV223" i="5" s="1"/>
  <c r="AV222" i="5" s="1"/>
  <c r="AV221" i="5" s="1"/>
  <c r="AV220" i="5" s="1"/>
  <c r="AV219" i="5" s="1"/>
  <c r="AV218" i="5" s="1"/>
  <c r="AV217" i="5" s="1"/>
  <c r="AV216" i="5" s="1"/>
  <c r="AV215" i="5" s="1"/>
  <c r="AV214" i="5" s="1"/>
  <c r="AV213" i="5" s="1"/>
  <c r="AV212" i="5" s="1"/>
  <c r="AV211" i="5" s="1"/>
  <c r="AV210" i="5" s="1"/>
  <c r="AV209" i="5" s="1"/>
  <c r="F283" i="2" s="1"/>
  <c r="AJ263" i="5"/>
  <c r="AJ262" i="5" s="1"/>
  <c r="AJ261" i="5" s="1"/>
  <c r="AJ260" i="5" s="1"/>
  <c r="AJ259" i="5" s="1"/>
  <c r="AJ258" i="5" s="1"/>
  <c r="AJ257" i="5" s="1"/>
  <c r="AJ256" i="5" s="1"/>
  <c r="AJ255" i="5" s="1"/>
  <c r="AJ254" i="5" s="1"/>
  <c r="AJ253" i="5" s="1"/>
  <c r="AJ252" i="5" s="1"/>
  <c r="AJ251" i="5" s="1"/>
  <c r="AJ250" i="5" s="1"/>
  <c r="AJ249" i="5" s="1"/>
  <c r="AJ248" i="5" s="1"/>
  <c r="AJ247" i="5" s="1"/>
  <c r="AJ246" i="5" s="1"/>
  <c r="AJ245" i="5" s="1"/>
  <c r="AJ244" i="5" s="1"/>
  <c r="AJ243" i="5" s="1"/>
  <c r="AJ242" i="5" s="1"/>
  <c r="AJ241" i="5" s="1"/>
  <c r="AJ240" i="5" s="1"/>
  <c r="AJ239" i="5" s="1"/>
  <c r="V202" i="5"/>
  <c r="V201" i="5" s="1"/>
  <c r="V200" i="5" s="1"/>
  <c r="V199" i="5" s="1"/>
  <c r="V198" i="5" s="1"/>
  <c r="V197" i="5" s="1"/>
  <c r="V196" i="5" s="1"/>
  <c r="V195" i="5" s="1"/>
  <c r="V194" i="5" s="1"/>
  <c r="V193" i="5" s="1"/>
  <c r="V192" i="5" s="1"/>
  <c r="V191" i="5" s="1"/>
  <c r="V190" i="5" s="1"/>
  <c r="V189" i="5" s="1"/>
  <c r="V188" i="5" s="1"/>
  <c r="V187" i="5" s="1"/>
  <c r="V186" i="5" s="1"/>
  <c r="V185" i="5" s="1"/>
  <c r="V184" i="5" s="1"/>
  <c r="V183" i="5" s="1"/>
  <c r="V182" i="5" s="1"/>
  <c r="V181" i="5" s="1"/>
  <c r="V180" i="5" s="1"/>
  <c r="V179" i="5" s="1"/>
  <c r="AP201" i="5"/>
  <c r="AP200" i="5" s="1"/>
  <c r="AP199" i="5" s="1"/>
  <c r="AP198" i="5" s="1"/>
  <c r="AP197" i="5" s="1"/>
  <c r="AP196" i="5" s="1"/>
  <c r="AP195" i="5" s="1"/>
  <c r="AP194" i="5" s="1"/>
  <c r="AP193" i="5" s="1"/>
  <c r="AP192" i="5" s="1"/>
  <c r="AP191" i="5" s="1"/>
  <c r="AP190" i="5" s="1"/>
  <c r="AP189" i="5" s="1"/>
  <c r="AP188" i="5" s="1"/>
  <c r="AP187" i="5" s="1"/>
  <c r="AP186" i="5" s="1"/>
  <c r="AP185" i="5" s="1"/>
  <c r="AP184" i="5" s="1"/>
  <c r="AP183" i="5" s="1"/>
  <c r="AP182" i="5" s="1"/>
  <c r="AP181" i="5" s="1"/>
  <c r="AP180" i="5" s="1"/>
  <c r="AP179" i="5" s="1"/>
  <c r="AN192" i="5"/>
  <c r="AN191" i="5" s="1"/>
  <c r="AN190" i="5" s="1"/>
  <c r="AN189" i="5" s="1"/>
  <c r="AN188" i="5" s="1"/>
  <c r="AN187" i="5" s="1"/>
  <c r="AN186" i="5" s="1"/>
  <c r="AN185" i="5" s="1"/>
  <c r="AN184" i="5" s="1"/>
  <c r="AN183" i="5" s="1"/>
  <c r="AN182" i="5" s="1"/>
  <c r="AN181" i="5" s="1"/>
  <c r="AN180" i="5" s="1"/>
  <c r="AN179" i="5" s="1"/>
  <c r="AN203" i="5"/>
  <c r="AA204" i="5"/>
  <c r="AA203" i="5" s="1"/>
  <c r="AA202" i="5" s="1"/>
  <c r="AA201" i="5" s="1"/>
  <c r="AA200" i="5" s="1"/>
  <c r="AA199" i="5" s="1"/>
  <c r="AA198" i="5" s="1"/>
  <c r="AA197" i="5" s="1"/>
  <c r="AA196" i="5" s="1"/>
  <c r="AA195" i="5" s="1"/>
  <c r="AA194" i="5" s="1"/>
  <c r="AA193" i="5" s="1"/>
  <c r="AA192" i="5" s="1"/>
  <c r="AA191" i="5" s="1"/>
  <c r="AA190" i="5" s="1"/>
  <c r="AA189" i="5" s="1"/>
  <c r="AA188" i="5" s="1"/>
  <c r="AA187" i="5" s="1"/>
  <c r="AA186" i="5" s="1"/>
  <c r="AA185" i="5" s="1"/>
  <c r="AA184" i="5" s="1"/>
  <c r="AA183" i="5" s="1"/>
  <c r="AA182" i="5" s="1"/>
  <c r="AA181" i="5" s="1"/>
  <c r="AA180" i="5" s="1"/>
  <c r="AA179" i="5" s="1"/>
  <c r="AW172" i="5"/>
  <c r="T172" i="5"/>
  <c r="T171" i="5" s="1"/>
  <c r="T170" i="5" s="1"/>
  <c r="T169" i="5" s="1"/>
  <c r="T168" i="5" s="1"/>
  <c r="T167" i="5" s="1"/>
  <c r="T166" i="5" s="1"/>
  <c r="T165" i="5" s="1"/>
  <c r="T164" i="5" s="1"/>
  <c r="T163" i="5" s="1"/>
  <c r="T162" i="5" s="1"/>
  <c r="T161" i="5" s="1"/>
  <c r="T160" i="5" s="1"/>
  <c r="T159" i="5" s="1"/>
  <c r="T158" i="5" s="1"/>
  <c r="T157" i="5" s="1"/>
  <c r="T156" i="5" s="1"/>
  <c r="T155" i="5" s="1"/>
  <c r="T154" i="5" s="1"/>
  <c r="T153" i="5" s="1"/>
  <c r="T152" i="5" s="1"/>
  <c r="T151" i="5" s="1"/>
  <c r="T150" i="5" s="1"/>
  <c r="T149" i="5" s="1"/>
  <c r="F63" i="2" s="1"/>
  <c r="X170" i="5"/>
  <c r="X169" i="5" s="1"/>
  <c r="X168" i="5" s="1"/>
  <c r="X167" i="5" s="1"/>
  <c r="X166" i="5" s="1"/>
  <c r="X165" i="5" s="1"/>
  <c r="X164" i="5" s="1"/>
  <c r="X163" i="5" s="1"/>
  <c r="X162" i="5" s="1"/>
  <c r="X161" i="5" s="1"/>
  <c r="X160" i="5" s="1"/>
  <c r="X159" i="5" s="1"/>
  <c r="X158" i="5" s="1"/>
  <c r="X157" i="5" s="1"/>
  <c r="X156" i="5" s="1"/>
  <c r="X155" i="5" s="1"/>
  <c r="X154" i="5" s="1"/>
  <c r="X153" i="5" s="1"/>
  <c r="X152" i="5" s="1"/>
  <c r="X151" i="5" s="1"/>
  <c r="X150" i="5" s="1"/>
  <c r="X149" i="5" s="1"/>
  <c r="F89" i="2" s="1"/>
  <c r="AQ168" i="5"/>
  <c r="AQ161" i="5"/>
  <c r="AD114" i="5"/>
  <c r="AD113" i="5" s="1"/>
  <c r="AD112" i="5" s="1"/>
  <c r="AD111" i="5" s="1"/>
  <c r="AD110" i="5" s="1"/>
  <c r="AD109" i="5" s="1"/>
  <c r="AD108" i="5" s="1"/>
  <c r="AD107" i="5" s="1"/>
  <c r="AD106" i="5" s="1"/>
  <c r="AD105" i="5" s="1"/>
  <c r="AD104" i="5" s="1"/>
  <c r="AD103" i="5" s="1"/>
  <c r="AD102" i="5" s="1"/>
  <c r="AD101" i="5" s="1"/>
  <c r="AD100" i="5" s="1"/>
  <c r="AD99" i="5" s="1"/>
  <c r="AD98" i="5" s="1"/>
  <c r="AD97" i="5" s="1"/>
  <c r="AD96" i="5" s="1"/>
  <c r="AD95" i="5" s="1"/>
  <c r="AD94" i="5" s="1"/>
  <c r="AD93" i="5" s="1"/>
  <c r="AD92" i="5" s="1"/>
  <c r="AD91" i="5" s="1"/>
  <c r="AD90" i="5" s="1"/>
  <c r="AD89" i="5" s="1"/>
  <c r="F145" i="2" s="1"/>
  <c r="V114" i="5"/>
  <c r="V113" i="5" s="1"/>
  <c r="V112" i="5" s="1"/>
  <c r="V111" i="5" s="1"/>
  <c r="V110" i="5" s="1"/>
  <c r="V109" i="5" s="1"/>
  <c r="V108" i="5" s="1"/>
  <c r="V107" i="5" s="1"/>
  <c r="V106" i="5" s="1"/>
  <c r="V105" i="5" s="1"/>
  <c r="V104" i="5" s="1"/>
  <c r="V103" i="5" s="1"/>
  <c r="V102" i="5" s="1"/>
  <c r="V101" i="5" s="1"/>
  <c r="V100" i="5" s="1"/>
  <c r="V99" i="5" s="1"/>
  <c r="V98" i="5" s="1"/>
  <c r="V97" i="5" s="1"/>
  <c r="V96" i="5" s="1"/>
  <c r="V95" i="5" s="1"/>
  <c r="V94" i="5" s="1"/>
  <c r="V93" i="5" s="1"/>
  <c r="V92" i="5" s="1"/>
  <c r="V91" i="5" s="1"/>
  <c r="V90" i="5" s="1"/>
  <c r="V89" i="5" s="1"/>
  <c r="F71" i="2" s="1"/>
  <c r="T112" i="5"/>
  <c r="T111" i="5" s="1"/>
  <c r="T110" i="5" s="1"/>
  <c r="T109" i="5" s="1"/>
  <c r="T108" i="5" s="1"/>
  <c r="T107" i="5" s="1"/>
  <c r="T106" i="5" s="1"/>
  <c r="T105" i="5" s="1"/>
  <c r="T104" i="5" s="1"/>
  <c r="T103" i="5" s="1"/>
  <c r="T102" i="5" s="1"/>
  <c r="T101" i="5" s="1"/>
  <c r="T100" i="5" s="1"/>
  <c r="T99" i="5" s="1"/>
  <c r="T98" i="5" s="1"/>
  <c r="T97" i="5" s="1"/>
  <c r="T96" i="5" s="1"/>
  <c r="T95" i="5" s="1"/>
  <c r="T94" i="5" s="1"/>
  <c r="T93" i="5" s="1"/>
  <c r="T92" i="5" s="1"/>
  <c r="T91" i="5" s="1"/>
  <c r="T90" i="5" s="1"/>
  <c r="T89" i="5" s="1"/>
  <c r="F69" i="2" s="1"/>
  <c r="X84" i="5"/>
  <c r="X83" i="5" s="1"/>
  <c r="X82" i="5" s="1"/>
  <c r="X81" i="5" s="1"/>
  <c r="X80" i="5" s="1"/>
  <c r="X79" i="5" s="1"/>
  <c r="X78" i="5" s="1"/>
  <c r="X77" i="5" s="1"/>
  <c r="X76" i="5" s="1"/>
  <c r="X75" i="5" s="1"/>
  <c r="X74" i="5" s="1"/>
  <c r="X73" i="5" s="1"/>
  <c r="X72" i="5" s="1"/>
  <c r="X71" i="5" s="1"/>
  <c r="X70" i="5" s="1"/>
  <c r="X69" i="5" s="1"/>
  <c r="X68" i="5" s="1"/>
  <c r="X67" i="5" s="1"/>
  <c r="X66" i="5" s="1"/>
  <c r="X65" i="5" s="1"/>
  <c r="X64" i="5" s="1"/>
  <c r="X63" i="5" s="1"/>
  <c r="X62" i="5" s="1"/>
  <c r="X61" i="5" s="1"/>
  <c r="X60" i="5" s="1"/>
  <c r="F92" i="2" s="1"/>
  <c r="V83" i="5"/>
  <c r="V81" i="5"/>
  <c r="V80" i="5" s="1"/>
  <c r="V79" i="5" s="1"/>
  <c r="V78" i="5" s="1"/>
  <c r="V77" i="5" s="1"/>
  <c r="V76" i="5" s="1"/>
  <c r="V75" i="5" s="1"/>
  <c r="V74" i="5" s="1"/>
  <c r="V73" i="5" s="1"/>
  <c r="V72" i="5" s="1"/>
  <c r="V71" i="5" s="1"/>
  <c r="V70" i="5" s="1"/>
  <c r="V69" i="5" s="1"/>
  <c r="V68" i="5" s="1"/>
  <c r="V67" i="5" s="1"/>
  <c r="V66" i="5" s="1"/>
  <c r="V65" i="5" s="1"/>
  <c r="V64" i="5" s="1"/>
  <c r="V63" i="5" s="1"/>
  <c r="V62" i="5" s="1"/>
  <c r="V61" i="5" s="1"/>
  <c r="V60" i="5" s="1"/>
  <c r="F68" i="2" s="1"/>
  <c r="AO84" i="5"/>
  <c r="AO83" i="5" s="1"/>
  <c r="AO82" i="5" s="1"/>
  <c r="AO81" i="5" s="1"/>
  <c r="AO80" i="5" s="1"/>
  <c r="AO79" i="5" s="1"/>
  <c r="AO78" i="5" s="1"/>
  <c r="AO77" i="5" s="1"/>
  <c r="AO76" i="5" s="1"/>
  <c r="AO75" i="5" s="1"/>
  <c r="AO74" i="5" s="1"/>
  <c r="AO73" i="5" s="1"/>
  <c r="AO72" i="5" s="1"/>
  <c r="AO71" i="5" s="1"/>
  <c r="AO70" i="5" s="1"/>
  <c r="AO69" i="5" s="1"/>
  <c r="AO68" i="5" s="1"/>
  <c r="AO67" i="5" s="1"/>
  <c r="AO66" i="5" s="1"/>
  <c r="AO65" i="5" s="1"/>
  <c r="AO64" i="5" s="1"/>
  <c r="AO63" i="5" s="1"/>
  <c r="AO62" i="5" s="1"/>
  <c r="AO61" i="5" s="1"/>
  <c r="AO60" i="5" s="1"/>
  <c r="F241" i="2" s="1"/>
  <c r="AK83" i="5"/>
  <c r="AK82" i="5" s="1"/>
  <c r="AI82" i="5"/>
  <c r="AI81" i="5" s="1"/>
  <c r="AI80" i="5" s="1"/>
  <c r="AI79" i="5" s="1"/>
  <c r="AI78" i="5" s="1"/>
  <c r="AI77" i="5" s="1"/>
  <c r="AI76" i="5" s="1"/>
  <c r="AI75" i="5" s="1"/>
  <c r="AI74" i="5" s="1"/>
  <c r="AI73" i="5" s="1"/>
  <c r="AI72" i="5" s="1"/>
  <c r="AI71" i="5" s="1"/>
  <c r="AI70" i="5" s="1"/>
  <c r="AI69" i="5" s="1"/>
  <c r="AI68" i="5" s="1"/>
  <c r="AI67" i="5" s="1"/>
  <c r="AI66" i="5" s="1"/>
  <c r="AI65" i="5" s="1"/>
  <c r="AI64" i="5" s="1"/>
  <c r="AI63" i="5" s="1"/>
  <c r="AI62" i="5" s="1"/>
  <c r="AI61" i="5" s="1"/>
  <c r="AI60" i="5" s="1"/>
  <c r="F191" i="2" s="1"/>
  <c r="AE83" i="5"/>
  <c r="AC83" i="5"/>
  <c r="AC84" i="5"/>
  <c r="AA83" i="5"/>
  <c r="AA82" i="5" s="1"/>
  <c r="AA81" i="5" s="1"/>
  <c r="AA80" i="5" s="1"/>
  <c r="AA79" i="5" s="1"/>
  <c r="AA78" i="5" s="1"/>
  <c r="AA77" i="5" s="1"/>
  <c r="AA76" i="5" s="1"/>
  <c r="AA75" i="5" s="1"/>
  <c r="AA74" i="5" s="1"/>
  <c r="AA73" i="5" s="1"/>
  <c r="AA72" i="5" s="1"/>
  <c r="AA71" i="5" s="1"/>
  <c r="AA70" i="5" s="1"/>
  <c r="AA69" i="5" s="1"/>
  <c r="AA68" i="5" s="1"/>
  <c r="AA67" i="5" s="1"/>
  <c r="AA66" i="5" s="1"/>
  <c r="AA65" i="5" s="1"/>
  <c r="AA64" i="5" s="1"/>
  <c r="AA63" i="5" s="1"/>
  <c r="AA62" i="5" s="1"/>
  <c r="AA61" i="5" s="1"/>
  <c r="AA60" i="5" s="1"/>
  <c r="F117" i="2" s="1"/>
  <c r="Y84" i="5"/>
  <c r="Y83" i="5" s="1"/>
  <c r="Y82" i="5" s="1"/>
  <c r="Y81" i="5" s="1"/>
  <c r="Y80" i="5" s="1"/>
  <c r="Y79" i="5" s="1"/>
  <c r="Y78" i="5" s="1"/>
  <c r="Y77" i="5" s="1"/>
  <c r="Y76" i="5" s="1"/>
  <c r="Y75" i="5" s="1"/>
  <c r="Y74" i="5" s="1"/>
  <c r="Y73" i="5" s="1"/>
  <c r="Y72" i="5" s="1"/>
  <c r="Y71" i="5" s="1"/>
  <c r="Y70" i="5" s="1"/>
  <c r="Y69" i="5" s="1"/>
  <c r="Y68" i="5" s="1"/>
  <c r="Y67" i="5" s="1"/>
  <c r="Y66" i="5" s="1"/>
  <c r="Y65" i="5" s="1"/>
  <c r="Y64" i="5" s="1"/>
  <c r="Y63" i="5" s="1"/>
  <c r="Y62" i="5" s="1"/>
  <c r="Y61" i="5" s="1"/>
  <c r="Y60" i="5" s="1"/>
  <c r="F93" i="2" s="1"/>
  <c r="W84" i="5"/>
  <c r="W83" i="5" s="1"/>
  <c r="W82" i="5" s="1"/>
  <c r="W81" i="5" s="1"/>
  <c r="W80" i="5" s="1"/>
  <c r="W79" i="5" s="1"/>
  <c r="W78" i="5" s="1"/>
  <c r="W77" i="5" s="1"/>
  <c r="W76" i="5" s="1"/>
  <c r="W75" i="5" s="1"/>
  <c r="W74" i="5" s="1"/>
  <c r="W73" i="5" s="1"/>
  <c r="W72" i="5" s="1"/>
  <c r="W71" i="5" s="1"/>
  <c r="W70" i="5" s="1"/>
  <c r="W69" i="5" s="1"/>
  <c r="W68" i="5" s="1"/>
  <c r="W67" i="5" s="1"/>
  <c r="W66" i="5" s="1"/>
  <c r="W65" i="5" s="1"/>
  <c r="W64" i="5" s="1"/>
  <c r="W63" i="5" s="1"/>
  <c r="W62" i="5" s="1"/>
  <c r="W61" i="5" s="1"/>
  <c r="W60" i="5" s="1"/>
  <c r="F91" i="2" s="1"/>
  <c r="AH84" i="5"/>
  <c r="AH83" i="5" s="1"/>
  <c r="AH82" i="5" s="1"/>
  <c r="AH81" i="5" s="1"/>
  <c r="AH80" i="5" s="1"/>
  <c r="AH79" i="5" s="1"/>
  <c r="AH78" i="5" s="1"/>
  <c r="AH77" i="5" s="1"/>
  <c r="AH76" i="5" s="1"/>
  <c r="AH75" i="5" s="1"/>
  <c r="AH74" i="5" s="1"/>
  <c r="AH73" i="5" s="1"/>
  <c r="AH72" i="5" s="1"/>
  <c r="AH71" i="5" s="1"/>
  <c r="AH70" i="5" s="1"/>
  <c r="AH69" i="5" s="1"/>
  <c r="AH68" i="5" s="1"/>
  <c r="AH67" i="5" s="1"/>
  <c r="AH66" i="5" s="1"/>
  <c r="AH65" i="5" s="1"/>
  <c r="AH64" i="5" s="1"/>
  <c r="AH63" i="5" s="1"/>
  <c r="AH62" i="5" s="1"/>
  <c r="AH61" i="5" s="1"/>
  <c r="AH60" i="5" s="1"/>
  <c r="F168" i="2" s="1"/>
  <c r="V82" i="5"/>
  <c r="T83" i="5"/>
  <c r="T82" i="5" s="1"/>
  <c r="T81" i="5" s="1"/>
  <c r="T80" i="5" s="1"/>
  <c r="T79" i="5" s="1"/>
  <c r="T78" i="5" s="1"/>
  <c r="T77" i="5" s="1"/>
  <c r="T76" i="5" s="1"/>
  <c r="T75" i="5" s="1"/>
  <c r="T74" i="5" s="1"/>
  <c r="T73" i="5" s="1"/>
  <c r="T72" i="5" s="1"/>
  <c r="T71" i="5" s="1"/>
  <c r="T70" i="5" s="1"/>
  <c r="T69" i="5" s="1"/>
  <c r="T68" i="5" s="1"/>
  <c r="T67" i="5" s="1"/>
  <c r="T66" i="5" s="1"/>
  <c r="T65" i="5" s="1"/>
  <c r="T64" i="5" s="1"/>
  <c r="T63" i="5" s="1"/>
  <c r="T62" i="5" s="1"/>
  <c r="T61" i="5" s="1"/>
  <c r="T60" i="5" s="1"/>
  <c r="F66" i="2" s="1"/>
  <c r="R82" i="5"/>
  <c r="R81" i="5" s="1"/>
  <c r="R80" i="5" s="1"/>
  <c r="R79" i="5" s="1"/>
  <c r="R78" i="5" s="1"/>
  <c r="R77" i="5" s="1"/>
  <c r="R76" i="5" s="1"/>
  <c r="R75" i="5" s="1"/>
  <c r="R74" i="5" s="1"/>
  <c r="R73" i="5" s="1"/>
  <c r="R72" i="5" s="1"/>
  <c r="R71" i="5" s="1"/>
  <c r="R70" i="5" s="1"/>
  <c r="R69" i="5" s="1"/>
  <c r="R68" i="5" s="1"/>
  <c r="R67" i="5" s="1"/>
  <c r="R66" i="5" s="1"/>
  <c r="R65" i="5" s="1"/>
  <c r="R64" i="5" s="1"/>
  <c r="R63" i="5" s="1"/>
  <c r="R62" i="5" s="1"/>
  <c r="R61" i="5" s="1"/>
  <c r="R60" i="5" s="1"/>
  <c r="F43" i="2" s="1"/>
  <c r="AG52" i="5"/>
  <c r="AG51" i="5" s="1"/>
  <c r="AG50" i="5" s="1"/>
  <c r="AG49" i="5" s="1"/>
  <c r="AG48" i="5" s="1"/>
  <c r="AG47" i="5" s="1"/>
  <c r="AG46" i="5" s="1"/>
  <c r="AG45" i="5" s="1"/>
  <c r="AG44" i="5" s="1"/>
  <c r="AG43" i="5" s="1"/>
  <c r="AG42" i="5" s="1"/>
  <c r="AG41" i="5" s="1"/>
  <c r="AG40" i="5" s="1"/>
  <c r="AG39" i="5" s="1"/>
  <c r="AG38" i="5" s="1"/>
  <c r="AG37" i="5" s="1"/>
  <c r="AG36" i="5" s="1"/>
  <c r="AG35" i="5" s="1"/>
  <c r="AG34" i="5" s="1"/>
  <c r="AG33" i="5" s="1"/>
  <c r="AG32" i="5" s="1"/>
  <c r="F161" i="2" s="1"/>
  <c r="X52" i="5"/>
  <c r="X51" i="5" s="1"/>
  <c r="X50" i="5" s="1"/>
  <c r="X49" i="5" s="1"/>
  <c r="X48" i="5" s="1"/>
  <c r="X47" i="5" s="1"/>
  <c r="X46" i="5" s="1"/>
  <c r="X45" i="5" s="1"/>
  <c r="X44" i="5" s="1"/>
  <c r="X43" i="5" s="1"/>
  <c r="X42" i="5" s="1"/>
  <c r="X41" i="5" s="1"/>
  <c r="X40" i="5" s="1"/>
  <c r="X39" i="5" s="1"/>
  <c r="X38" i="5" s="1"/>
  <c r="X37" i="5" s="1"/>
  <c r="X36" i="5" s="1"/>
  <c r="X35" i="5" s="1"/>
  <c r="X34" i="5" s="1"/>
  <c r="X33" i="5" s="1"/>
  <c r="X32" i="5" s="1"/>
  <c r="F86" i="2" s="1"/>
  <c r="W27" i="5"/>
  <c r="W26" i="5" s="1"/>
  <c r="W25" i="5" s="1"/>
  <c r="W24" i="5" s="1"/>
  <c r="W23" i="5" s="1"/>
  <c r="W22" i="5" s="1"/>
  <c r="W21" i="5" s="1"/>
  <c r="W20" i="5" s="1"/>
  <c r="W19" i="5" s="1"/>
  <c r="W18" i="5" s="1"/>
  <c r="W17" i="5" s="1"/>
  <c r="W16" i="5" s="1"/>
  <c r="W15" i="5" s="1"/>
  <c r="W14" i="5" s="1"/>
  <c r="W13" i="5" s="1"/>
  <c r="W12" i="5" s="1"/>
  <c r="W11" i="5" s="1"/>
  <c r="W10" i="5" s="1"/>
  <c r="W9" i="5" s="1"/>
  <c r="W8" i="5" s="1"/>
  <c r="W7" i="5" s="1"/>
  <c r="W6" i="5" s="1"/>
  <c r="W5" i="5" s="1"/>
  <c r="W4" i="5" s="1"/>
  <c r="F79" i="2" s="1"/>
  <c r="Y18" i="5"/>
  <c r="AW114" i="5"/>
  <c r="AW113" i="5" s="1"/>
  <c r="AW112" i="5" s="1"/>
  <c r="AW111" i="5" s="1"/>
  <c r="AW110" i="5" s="1"/>
  <c r="AW109" i="5" s="1"/>
  <c r="AW108" i="5" s="1"/>
  <c r="AW107" i="5" s="1"/>
  <c r="AW106" i="5" s="1"/>
  <c r="AW105" i="5" s="1"/>
  <c r="AW104" i="5" s="1"/>
  <c r="AW103" i="5" s="1"/>
  <c r="AW102" i="5" s="1"/>
  <c r="AW101" i="5" s="1"/>
  <c r="AW100" i="5" s="1"/>
  <c r="AW99" i="5" s="1"/>
  <c r="AW98" i="5" s="1"/>
  <c r="AW97" i="5" s="1"/>
  <c r="AW96" i="5" s="1"/>
  <c r="AW95" i="5" s="1"/>
  <c r="AW94" i="5" s="1"/>
  <c r="AW93" i="5" s="1"/>
  <c r="AW92" i="5" s="1"/>
  <c r="AW91" i="5" s="1"/>
  <c r="AW90" i="5" s="1"/>
  <c r="AW89" i="5" s="1"/>
  <c r="F296" i="2" s="1"/>
  <c r="AW144" i="5"/>
  <c r="AW143" i="5" s="1"/>
  <c r="AW142" i="5" s="1"/>
  <c r="AW141" i="5" s="1"/>
  <c r="AW140" i="5" s="1"/>
  <c r="AW139" i="5" s="1"/>
  <c r="AW138" i="5" s="1"/>
  <c r="AW137" i="5" s="1"/>
  <c r="AW136" i="5" s="1"/>
  <c r="AW135" i="5" s="1"/>
  <c r="AW134" i="5" s="1"/>
  <c r="AW133" i="5" s="1"/>
  <c r="AW132" i="5" s="1"/>
  <c r="AW131" i="5" s="1"/>
  <c r="AW130" i="5" s="1"/>
  <c r="AW129" i="5" s="1"/>
  <c r="AW128" i="5" s="1"/>
  <c r="AW127" i="5" s="1"/>
  <c r="AW126" i="5" s="1"/>
  <c r="AW125" i="5" s="1"/>
  <c r="AW124" i="5" s="1"/>
  <c r="AW123" i="5" s="1"/>
  <c r="AW122" i="5" s="1"/>
  <c r="AW121" i="5" s="1"/>
  <c r="AW120" i="5" s="1"/>
  <c r="AW119" i="5" s="1"/>
  <c r="AT140" i="5"/>
  <c r="AT139" i="5" s="1"/>
  <c r="AT143" i="5"/>
  <c r="AQ109" i="5"/>
  <c r="AQ110" i="5"/>
  <c r="AQ113" i="5"/>
  <c r="AQ114" i="5"/>
  <c r="AQ140" i="5"/>
  <c r="AQ139" i="5" s="1"/>
  <c r="AQ144" i="5"/>
  <c r="AO114" i="5"/>
  <c r="AO113" i="5" s="1"/>
  <c r="AO112" i="5" s="1"/>
  <c r="AO111" i="5" s="1"/>
  <c r="AO110" i="5" s="1"/>
  <c r="AO109" i="5" s="1"/>
  <c r="AO108" i="5" s="1"/>
  <c r="AO107" i="5" s="1"/>
  <c r="AO106" i="5" s="1"/>
  <c r="AO105" i="5" s="1"/>
  <c r="AO104" i="5" s="1"/>
  <c r="AO103" i="5" s="1"/>
  <c r="AO102" i="5" s="1"/>
  <c r="AO101" i="5" s="1"/>
  <c r="AO100" i="5" s="1"/>
  <c r="AO99" i="5" s="1"/>
  <c r="AO98" i="5" s="1"/>
  <c r="AO97" i="5" s="1"/>
  <c r="AO96" i="5" s="1"/>
  <c r="AO95" i="5" s="1"/>
  <c r="AO94" i="5" s="1"/>
  <c r="AO93" i="5" s="1"/>
  <c r="AO92" i="5" s="1"/>
  <c r="AO91" i="5" s="1"/>
  <c r="AO90" i="5" s="1"/>
  <c r="AO89" i="5" s="1"/>
  <c r="F244" i="2" s="1"/>
  <c r="AO144" i="5"/>
  <c r="AO143" i="5" s="1"/>
  <c r="AO142" i="5" s="1"/>
  <c r="AO141" i="5" s="1"/>
  <c r="AO140" i="5" s="1"/>
  <c r="AO139" i="5" s="1"/>
  <c r="AO138" i="5" s="1"/>
  <c r="AO137" i="5" s="1"/>
  <c r="AO136" i="5" s="1"/>
  <c r="AO135" i="5" s="1"/>
  <c r="AO134" i="5" s="1"/>
  <c r="AO133" i="5" s="1"/>
  <c r="AO132" i="5" s="1"/>
  <c r="AO131" i="5" s="1"/>
  <c r="AO130" i="5" s="1"/>
  <c r="AO129" i="5" s="1"/>
  <c r="AO128" i="5" s="1"/>
  <c r="AO127" i="5" s="1"/>
  <c r="AO126" i="5" s="1"/>
  <c r="AO125" i="5" s="1"/>
  <c r="AO124" i="5" s="1"/>
  <c r="AO123" i="5" s="1"/>
  <c r="AO122" i="5" s="1"/>
  <c r="AO121" i="5" s="1"/>
  <c r="AO120" i="5" s="1"/>
  <c r="AO119" i="5" s="1"/>
  <c r="AH94" i="5"/>
  <c r="AH105" i="5"/>
  <c r="AH108" i="5"/>
  <c r="AH111" i="5"/>
  <c r="AH112" i="5"/>
  <c r="AH131" i="5"/>
  <c r="AH130" i="5" s="1"/>
  <c r="AH129" i="5" s="1"/>
  <c r="AH128" i="5" s="1"/>
  <c r="AH127" i="5" s="1"/>
  <c r="AH126" i="5" s="1"/>
  <c r="AH125" i="5" s="1"/>
  <c r="AH124" i="5" s="1"/>
  <c r="AH123" i="5" s="1"/>
  <c r="AH122" i="5" s="1"/>
  <c r="AH121" i="5" s="1"/>
  <c r="AH120" i="5" s="1"/>
  <c r="AH119" i="5" s="1"/>
  <c r="AH144" i="5"/>
  <c r="AF114" i="5"/>
  <c r="AF113" i="5" s="1"/>
  <c r="AF112" i="5" s="1"/>
  <c r="AF111" i="5" s="1"/>
  <c r="AF110" i="5" s="1"/>
  <c r="AF109" i="5" s="1"/>
  <c r="AF108" i="5" s="1"/>
  <c r="AF107" i="5" s="1"/>
  <c r="AF106" i="5" s="1"/>
  <c r="AF105" i="5" s="1"/>
  <c r="AF104" i="5" s="1"/>
  <c r="AF103" i="5" s="1"/>
  <c r="AF102" i="5" s="1"/>
  <c r="AF101" i="5" s="1"/>
  <c r="AF100" i="5" s="1"/>
  <c r="AF99" i="5" s="1"/>
  <c r="AF98" i="5" s="1"/>
  <c r="AF97" i="5" s="1"/>
  <c r="AF96" i="5" s="1"/>
  <c r="AF95" i="5" s="1"/>
  <c r="AF94" i="5" s="1"/>
  <c r="AF93" i="5" s="1"/>
  <c r="AF92" i="5" s="1"/>
  <c r="AF91" i="5" s="1"/>
  <c r="AF90" i="5" s="1"/>
  <c r="AF89" i="5" s="1"/>
  <c r="F169" i="2" s="1"/>
  <c r="AF143" i="5"/>
  <c r="AF142" i="5" s="1"/>
  <c r="AF141" i="5" s="1"/>
  <c r="AF140" i="5" s="1"/>
  <c r="AF139" i="5" s="1"/>
  <c r="AF138" i="5" s="1"/>
  <c r="AF137" i="5" s="1"/>
  <c r="AF136" i="5" s="1"/>
  <c r="AF135" i="5" s="1"/>
  <c r="AF134" i="5" s="1"/>
  <c r="AF133" i="5" s="1"/>
  <c r="AF132" i="5" s="1"/>
  <c r="AF131" i="5" s="1"/>
  <c r="AF130" i="5" s="1"/>
  <c r="AF129" i="5" s="1"/>
  <c r="AF128" i="5" s="1"/>
  <c r="AF127" i="5" s="1"/>
  <c r="AF126" i="5" s="1"/>
  <c r="AF125" i="5" s="1"/>
  <c r="AF124" i="5" s="1"/>
  <c r="AF123" i="5" s="1"/>
  <c r="AF122" i="5" s="1"/>
  <c r="AF121" i="5" s="1"/>
  <c r="AF120" i="5" s="1"/>
  <c r="AF119" i="5" s="1"/>
  <c r="AD144" i="5"/>
  <c r="AD143" i="5" s="1"/>
  <c r="AD142" i="5" s="1"/>
  <c r="AD141" i="5" s="1"/>
  <c r="AD140" i="5" s="1"/>
  <c r="AD139" i="5" s="1"/>
  <c r="AD138" i="5" s="1"/>
  <c r="AD137" i="5" s="1"/>
  <c r="AD136" i="5" s="1"/>
  <c r="AD135" i="5" s="1"/>
  <c r="AD134" i="5" s="1"/>
  <c r="AD133" i="5" s="1"/>
  <c r="AD132" i="5" s="1"/>
  <c r="AD131" i="5" s="1"/>
  <c r="AD130" i="5" s="1"/>
  <c r="AD129" i="5" s="1"/>
  <c r="AD128" i="5" s="1"/>
  <c r="AD127" i="5" s="1"/>
  <c r="AD126" i="5" s="1"/>
  <c r="AD125" i="5" s="1"/>
  <c r="AD124" i="5" s="1"/>
  <c r="AD123" i="5" s="1"/>
  <c r="AD122" i="5" s="1"/>
  <c r="AD121" i="5" s="1"/>
  <c r="AD120" i="5" s="1"/>
  <c r="AD119" i="5" s="1"/>
  <c r="AC224" i="5"/>
  <c r="AC223" i="5" s="1"/>
  <c r="AC222" i="5" s="1"/>
  <c r="AC221" i="5" s="1"/>
  <c r="AC220" i="5" s="1"/>
  <c r="AC219" i="5" s="1"/>
  <c r="AC218" i="5" s="1"/>
  <c r="AC217" i="5" s="1"/>
  <c r="AC216" i="5" s="1"/>
  <c r="AC215" i="5" s="1"/>
  <c r="AC214" i="5" s="1"/>
  <c r="AC213" i="5" s="1"/>
  <c r="AC212" i="5" s="1"/>
  <c r="AC211" i="5" s="1"/>
  <c r="AC210" i="5" s="1"/>
  <c r="AC209" i="5" s="1"/>
  <c r="F132" i="2" s="1"/>
  <c r="AR196" i="5"/>
  <c r="AR195" i="5" s="1"/>
  <c r="AR194" i="5" s="1"/>
  <c r="AR193" i="5" s="1"/>
  <c r="AR192" i="5" s="1"/>
  <c r="AR191" i="5" s="1"/>
  <c r="AR190" i="5" s="1"/>
  <c r="AR189" i="5" s="1"/>
  <c r="AR188" i="5" s="1"/>
  <c r="AR187" i="5" s="1"/>
  <c r="AR186" i="5" s="1"/>
  <c r="AR185" i="5" s="1"/>
  <c r="AR184" i="5" s="1"/>
  <c r="AR183" i="5" s="1"/>
  <c r="AR182" i="5" s="1"/>
  <c r="AR181" i="5" s="1"/>
  <c r="AR180" i="5" s="1"/>
  <c r="AR179" i="5" s="1"/>
  <c r="AD204" i="5"/>
  <c r="AD203" i="5" s="1"/>
  <c r="AD202" i="5" s="1"/>
  <c r="AD201" i="5" s="1"/>
  <c r="AD200" i="5" s="1"/>
  <c r="AD199" i="5" s="1"/>
  <c r="AD198" i="5" s="1"/>
  <c r="AD197" i="5" s="1"/>
  <c r="AD196" i="5" s="1"/>
  <c r="AD195" i="5" s="1"/>
  <c r="AD194" i="5" s="1"/>
  <c r="AD193" i="5" s="1"/>
  <c r="AD192" i="5" s="1"/>
  <c r="AD191" i="5" s="1"/>
  <c r="AD190" i="5" s="1"/>
  <c r="AD189" i="5" s="1"/>
  <c r="AD188" i="5" s="1"/>
  <c r="AD187" i="5" s="1"/>
  <c r="AD186" i="5" s="1"/>
  <c r="AD185" i="5" s="1"/>
  <c r="AD184" i="5" s="1"/>
  <c r="AD183" i="5" s="1"/>
  <c r="AD182" i="5" s="1"/>
  <c r="AD181" i="5" s="1"/>
  <c r="AD180" i="5" s="1"/>
  <c r="AD179" i="5" s="1"/>
  <c r="AS203" i="5"/>
  <c r="AF195" i="5"/>
  <c r="AF194" i="5" s="1"/>
  <c r="AF193" i="5" s="1"/>
  <c r="AF192" i="5" s="1"/>
  <c r="AF191" i="5" s="1"/>
  <c r="AF190" i="5" s="1"/>
  <c r="AF189" i="5" s="1"/>
  <c r="AF188" i="5" s="1"/>
  <c r="AF187" i="5" s="1"/>
  <c r="AF186" i="5" s="1"/>
  <c r="AF185" i="5" s="1"/>
  <c r="AF184" i="5" s="1"/>
  <c r="AF183" i="5" s="1"/>
  <c r="AF182" i="5" s="1"/>
  <c r="AF181" i="5" s="1"/>
  <c r="AF180" i="5" s="1"/>
  <c r="AF179" i="5" s="1"/>
  <c r="AS194" i="5"/>
  <c r="AQ173" i="5"/>
  <c r="AQ172" i="5"/>
  <c r="AB170" i="5"/>
  <c r="AB169" i="5" s="1"/>
  <c r="AB168" i="5" s="1"/>
  <c r="AB167" i="5" s="1"/>
  <c r="AB166" i="5" s="1"/>
  <c r="AB165" i="5" s="1"/>
  <c r="AB164" i="5" s="1"/>
  <c r="AB163" i="5" s="1"/>
  <c r="AB162" i="5" s="1"/>
  <c r="AB161" i="5" s="1"/>
  <c r="AB160" i="5" s="1"/>
  <c r="AB159" i="5" s="1"/>
  <c r="AB158" i="5" s="1"/>
  <c r="AB157" i="5" s="1"/>
  <c r="AB156" i="5" s="1"/>
  <c r="AB155" i="5" s="1"/>
  <c r="AB154" i="5" s="1"/>
  <c r="AB153" i="5" s="1"/>
  <c r="AB152" i="5" s="1"/>
  <c r="AB151" i="5" s="1"/>
  <c r="AB150" i="5" s="1"/>
  <c r="AB149" i="5" s="1"/>
  <c r="F115" i="2" s="1"/>
  <c r="AM84" i="5"/>
  <c r="AM83" i="5" s="1"/>
  <c r="AM82" i="5" s="1"/>
  <c r="AM81" i="5" s="1"/>
  <c r="AM80" i="5" s="1"/>
  <c r="AM79" i="5" s="1"/>
  <c r="AM78" i="5" s="1"/>
  <c r="AM77" i="5" s="1"/>
  <c r="AM76" i="5" s="1"/>
  <c r="AM75" i="5" s="1"/>
  <c r="AM74" i="5" s="1"/>
  <c r="AM73" i="5" s="1"/>
  <c r="AM72" i="5" s="1"/>
  <c r="AM71" i="5" s="1"/>
  <c r="AM70" i="5" s="1"/>
  <c r="AM69" i="5" s="1"/>
  <c r="AM68" i="5" s="1"/>
  <c r="AM67" i="5" s="1"/>
  <c r="AM66" i="5" s="1"/>
  <c r="AM65" i="5" s="1"/>
  <c r="AM64" i="5" s="1"/>
  <c r="AM63" i="5" s="1"/>
  <c r="AM62" i="5" s="1"/>
  <c r="AM61" i="5" s="1"/>
  <c r="AM60" i="5" s="1"/>
  <c r="F217" i="2" s="1"/>
  <c r="AF84" i="5"/>
  <c r="AF83" i="5" s="1"/>
  <c r="AF82" i="5" s="1"/>
  <c r="AF81" i="5" s="1"/>
  <c r="AF80" i="5" s="1"/>
  <c r="AF79" i="5" s="1"/>
  <c r="AF78" i="5" s="1"/>
  <c r="AF77" i="5" s="1"/>
  <c r="AF76" i="5" s="1"/>
  <c r="AF75" i="5" s="1"/>
  <c r="AF74" i="5" s="1"/>
  <c r="AF73" i="5" s="1"/>
  <c r="AF72" i="5" s="1"/>
  <c r="AF71" i="5" s="1"/>
  <c r="AF70" i="5" s="1"/>
  <c r="AF69" i="5" s="1"/>
  <c r="AF68" i="5" s="1"/>
  <c r="AF67" i="5" s="1"/>
  <c r="AF66" i="5" s="1"/>
  <c r="AF65" i="5" s="1"/>
  <c r="AF64" i="5" s="1"/>
  <c r="AF63" i="5" s="1"/>
  <c r="AF62" i="5" s="1"/>
  <c r="AF61" i="5" s="1"/>
  <c r="AF60" i="5" s="1"/>
  <c r="F166" i="2" s="1"/>
  <c r="AD84" i="5"/>
  <c r="AD83" i="5" s="1"/>
  <c r="AD82" i="5" s="1"/>
  <c r="AD81" i="5" s="1"/>
  <c r="AD80" i="5" s="1"/>
  <c r="AD79" i="5" s="1"/>
  <c r="AD78" i="5" s="1"/>
  <c r="AD77" i="5" s="1"/>
  <c r="AD76" i="5" s="1"/>
  <c r="AD75" i="5" s="1"/>
  <c r="AD74" i="5" s="1"/>
  <c r="AD73" i="5" s="1"/>
  <c r="AD72" i="5" s="1"/>
  <c r="AD71" i="5" s="1"/>
  <c r="AD70" i="5" s="1"/>
  <c r="AD69" i="5" s="1"/>
  <c r="AD68" i="5" s="1"/>
  <c r="AD67" i="5" s="1"/>
  <c r="AD66" i="5" s="1"/>
  <c r="AD65" i="5" s="1"/>
  <c r="AD64" i="5" s="1"/>
  <c r="AD63" i="5" s="1"/>
  <c r="AD62" i="5" s="1"/>
  <c r="AD61" i="5" s="1"/>
  <c r="AD60" i="5" s="1"/>
  <c r="F142" i="2" s="1"/>
  <c r="AB84" i="5"/>
  <c r="AB83" i="5" s="1"/>
  <c r="AB82" i="5" s="1"/>
  <c r="AB81" i="5" s="1"/>
  <c r="AB80" i="5" s="1"/>
  <c r="AB79" i="5" s="1"/>
  <c r="AB78" i="5" s="1"/>
  <c r="AB77" i="5" s="1"/>
  <c r="AB76" i="5" s="1"/>
  <c r="AB75" i="5" s="1"/>
  <c r="AB74" i="5" s="1"/>
  <c r="AB73" i="5" s="1"/>
  <c r="AB72" i="5" s="1"/>
  <c r="AB71" i="5" s="1"/>
  <c r="AB70" i="5" s="1"/>
  <c r="AB69" i="5" s="1"/>
  <c r="AB68" i="5" s="1"/>
  <c r="AB67" i="5" s="1"/>
  <c r="AB66" i="5" s="1"/>
  <c r="AB65" i="5" s="1"/>
  <c r="AB64" i="5" s="1"/>
  <c r="AB63" i="5" s="1"/>
  <c r="AB62" i="5" s="1"/>
  <c r="AB61" i="5" s="1"/>
  <c r="AB60" i="5" s="1"/>
  <c r="F118" i="2" s="1"/>
  <c r="AW83" i="5"/>
  <c r="AU83" i="5"/>
  <c r="AU82" i="5" s="1"/>
  <c r="AU81" i="5" s="1"/>
  <c r="AU80" i="5" s="1"/>
  <c r="AU79" i="5" s="1"/>
  <c r="AU78" i="5" s="1"/>
  <c r="AU77" i="5" s="1"/>
  <c r="AU76" i="5" s="1"/>
  <c r="AU75" i="5" s="1"/>
  <c r="AU74" i="5" s="1"/>
  <c r="AU73" i="5" s="1"/>
  <c r="AU72" i="5" s="1"/>
  <c r="AU71" i="5" s="1"/>
  <c r="AU70" i="5" s="1"/>
  <c r="AU69" i="5" s="1"/>
  <c r="AU68" i="5" s="1"/>
  <c r="AU67" i="5" s="1"/>
  <c r="AU66" i="5" s="1"/>
  <c r="AU65" i="5" s="1"/>
  <c r="AU64" i="5" s="1"/>
  <c r="AU63" i="5" s="1"/>
  <c r="AU62" i="5" s="1"/>
  <c r="AU61" i="5" s="1"/>
  <c r="AU60" i="5" s="1"/>
  <c r="F291" i="2" s="1"/>
  <c r="AS83" i="5"/>
  <c r="U83" i="5"/>
  <c r="U82" i="5" s="1"/>
  <c r="U81" i="5" s="1"/>
  <c r="U80" i="5" s="1"/>
  <c r="U79" i="5" s="1"/>
  <c r="U78" i="5" s="1"/>
  <c r="U77" i="5" s="1"/>
  <c r="U76" i="5" s="1"/>
  <c r="U75" i="5" s="1"/>
  <c r="U74" i="5" s="1"/>
  <c r="U73" i="5" s="1"/>
  <c r="U72" i="5" s="1"/>
  <c r="U71" i="5" s="1"/>
  <c r="U70" i="5" s="1"/>
  <c r="U69" i="5" s="1"/>
  <c r="U68" i="5" s="1"/>
  <c r="U67" i="5" s="1"/>
  <c r="U66" i="5" s="1"/>
  <c r="U65" i="5" s="1"/>
  <c r="U64" i="5" s="1"/>
  <c r="U63" i="5" s="1"/>
  <c r="U62" i="5" s="1"/>
  <c r="U61" i="5" s="1"/>
  <c r="U60" i="5" s="1"/>
  <c r="F67" i="2" s="1"/>
  <c r="S83" i="5"/>
  <c r="S82" i="5" s="1"/>
  <c r="S81" i="5" s="1"/>
  <c r="S80" i="5" s="1"/>
  <c r="S79" i="5" s="1"/>
  <c r="S78" i="5" s="1"/>
  <c r="S77" i="5" s="1"/>
  <c r="S76" i="5" s="1"/>
  <c r="S75" i="5" s="1"/>
  <c r="S74" i="5" s="1"/>
  <c r="S73" i="5" s="1"/>
  <c r="S72" i="5" s="1"/>
  <c r="S71" i="5" s="1"/>
  <c r="S70" i="5" s="1"/>
  <c r="S69" i="5" s="1"/>
  <c r="S68" i="5" s="1"/>
  <c r="S67" i="5" s="1"/>
  <c r="S66" i="5" s="1"/>
  <c r="S65" i="5" s="1"/>
  <c r="S64" i="5" s="1"/>
  <c r="S63" i="5" s="1"/>
  <c r="S62" i="5" s="1"/>
  <c r="S61" i="5" s="1"/>
  <c r="S60" i="5" s="1"/>
  <c r="F44" i="2" s="1"/>
  <c r="AL82" i="5"/>
  <c r="AL81" i="5" s="1"/>
  <c r="AL80" i="5" s="1"/>
  <c r="AL79" i="5" s="1"/>
  <c r="AL78" i="5" s="1"/>
  <c r="AL77" i="5" s="1"/>
  <c r="AL76" i="5" s="1"/>
  <c r="AL75" i="5" s="1"/>
  <c r="AL74" i="5" s="1"/>
  <c r="AL73" i="5" s="1"/>
  <c r="AL72" i="5" s="1"/>
  <c r="AL71" i="5" s="1"/>
  <c r="AL70" i="5" s="1"/>
  <c r="AL69" i="5" s="1"/>
  <c r="AL68" i="5" s="1"/>
  <c r="AL67" i="5" s="1"/>
  <c r="AL66" i="5" s="1"/>
  <c r="AL65" i="5" s="1"/>
  <c r="AL64" i="5" s="1"/>
  <c r="AL63" i="5" s="1"/>
  <c r="AL62" i="5" s="1"/>
  <c r="AL61" i="5" s="1"/>
  <c r="AL60" i="5" s="1"/>
  <c r="F216" i="2" s="1"/>
  <c r="Z81" i="5"/>
  <c r="Z80" i="5" s="1"/>
  <c r="Z79" i="5" s="1"/>
  <c r="Z78" i="5" s="1"/>
  <c r="Z77" i="5" s="1"/>
  <c r="Z76" i="5" s="1"/>
  <c r="Z75" i="5" s="1"/>
  <c r="Z74" i="5" s="1"/>
  <c r="Z73" i="5" s="1"/>
  <c r="Z72" i="5" s="1"/>
  <c r="Z71" i="5" s="1"/>
  <c r="Z70" i="5" s="1"/>
  <c r="Z69" i="5" s="1"/>
  <c r="Z68" i="5" s="1"/>
  <c r="Z67" i="5" s="1"/>
  <c r="Z66" i="5" s="1"/>
  <c r="Z65" i="5" s="1"/>
  <c r="Z64" i="5" s="1"/>
  <c r="Z63" i="5" s="1"/>
  <c r="Z62" i="5" s="1"/>
  <c r="Z61" i="5" s="1"/>
  <c r="Z60" i="5" s="1"/>
  <c r="F116" i="2" s="1"/>
  <c r="AW80" i="5"/>
  <c r="AW77" i="5"/>
  <c r="AS77" i="5"/>
  <c r="AW72" i="5"/>
  <c r="AS72" i="5"/>
  <c r="AP47" i="5"/>
  <c r="AP46" i="5" s="1"/>
  <c r="AP45" i="5" s="1"/>
  <c r="AP44" i="5" s="1"/>
  <c r="AP43" i="5" s="1"/>
  <c r="AP42" i="5" s="1"/>
  <c r="AP41" i="5" s="1"/>
  <c r="AP40" i="5" s="1"/>
  <c r="AP39" i="5" s="1"/>
  <c r="AP38" i="5" s="1"/>
  <c r="AP37" i="5" s="1"/>
  <c r="AP36" i="5" s="1"/>
  <c r="AP35" i="5" s="1"/>
  <c r="AP34" i="5" s="1"/>
  <c r="AP33" i="5" s="1"/>
  <c r="AP32" i="5" s="1"/>
  <c r="F236" i="2" s="1"/>
  <c r="AM27" i="5"/>
  <c r="AM26" i="5" s="1"/>
  <c r="AM25" i="5" s="1"/>
  <c r="AM24" i="5" s="1"/>
  <c r="AM23" i="5" s="1"/>
  <c r="AM22" i="5" s="1"/>
  <c r="AM21" i="5" s="1"/>
  <c r="AM20" i="5" s="1"/>
  <c r="AM19" i="5" s="1"/>
  <c r="AM18" i="5" s="1"/>
  <c r="AM17" i="5" s="1"/>
  <c r="AM16" i="5" s="1"/>
  <c r="AM15" i="5" s="1"/>
  <c r="AM14" i="5" s="1"/>
  <c r="AM13" i="5" s="1"/>
  <c r="AM12" i="5" s="1"/>
  <c r="AM11" i="5" s="1"/>
  <c r="AM10" i="5" s="1"/>
  <c r="AM9" i="5" s="1"/>
  <c r="AM8" i="5" s="1"/>
  <c r="AM7" i="5" s="1"/>
  <c r="AM6" i="5" s="1"/>
  <c r="AM5" i="5" s="1"/>
  <c r="AM4" i="5" s="1"/>
  <c r="F205" i="2" s="1"/>
  <c r="Y17" i="5"/>
  <c r="Y16" i="5" s="1"/>
  <c r="Y15" i="5" s="1"/>
  <c r="Y14" i="5" s="1"/>
  <c r="Y13" i="5" s="1"/>
  <c r="Y12" i="5" s="1"/>
  <c r="Y11" i="5" s="1"/>
  <c r="Y10" i="5" s="1"/>
  <c r="Y9" i="5" s="1"/>
  <c r="Y8" i="5" s="1"/>
  <c r="Y7" i="5" s="1"/>
  <c r="Y6" i="5" s="1"/>
  <c r="Y5" i="5" s="1"/>
  <c r="Y4" i="5" s="1"/>
  <c r="F81" i="2" s="1"/>
  <c r="O24" i="5"/>
  <c r="O23" i="5" s="1"/>
  <c r="O22" i="5" s="1"/>
  <c r="O21" i="5" s="1"/>
  <c r="O20" i="5" s="1"/>
  <c r="O19" i="5" s="1"/>
  <c r="O18" i="5" s="1"/>
  <c r="O17" i="5" s="1"/>
  <c r="O16" i="5" s="1"/>
  <c r="O15" i="5" s="1"/>
  <c r="O14" i="5" s="1"/>
  <c r="O13" i="5" s="1"/>
  <c r="O12" i="5" s="1"/>
  <c r="O11" i="5" s="1"/>
  <c r="O10" i="5" s="1"/>
  <c r="O9" i="5" s="1"/>
  <c r="O8" i="5" s="1"/>
  <c r="O7" i="5" s="1"/>
  <c r="O6" i="5" s="1"/>
  <c r="O5" i="5" s="1"/>
  <c r="O4" i="5" s="1"/>
  <c r="F6" i="2" s="1"/>
  <c r="Z140" i="6"/>
  <c r="Z139" i="6" s="1"/>
  <c r="Z138" i="6" s="1"/>
  <c r="Z137" i="6" s="1"/>
  <c r="Z136" i="6" s="1"/>
  <c r="Z135" i="6" s="1"/>
  <c r="Z134" i="6" s="1"/>
  <c r="Z133" i="6" s="1"/>
  <c r="Z132" i="6" s="1"/>
  <c r="Z131" i="6" s="1"/>
  <c r="Z130" i="6" s="1"/>
  <c r="Z129" i="6" s="1"/>
  <c r="Z128" i="6" s="1"/>
  <c r="Z127" i="6" s="1"/>
  <c r="Z126" i="6" s="1"/>
  <c r="Z125" i="6" s="1"/>
  <c r="Z124" i="6" s="1"/>
  <c r="Z123" i="6" s="1"/>
  <c r="Z122" i="6" s="1"/>
  <c r="Z121" i="6" s="1"/>
  <c r="Z120" i="6" s="1"/>
  <c r="Z119" i="6" s="1"/>
  <c r="AU21" i="5"/>
  <c r="AU20" i="5" s="1"/>
  <c r="AU19" i="5" s="1"/>
  <c r="AU18" i="5" s="1"/>
  <c r="AU17" i="5" s="1"/>
  <c r="AU16" i="5" s="1"/>
  <c r="AU15" i="5" s="1"/>
  <c r="AU14" i="5" s="1"/>
  <c r="AU13" i="5" s="1"/>
  <c r="AU12" i="5" s="1"/>
  <c r="AU11" i="5" s="1"/>
  <c r="AU10" i="5" s="1"/>
  <c r="AU9" i="5" s="1"/>
  <c r="AU8" i="5" s="1"/>
  <c r="AU7" i="5" s="1"/>
  <c r="AU6" i="5" s="1"/>
  <c r="AU5" i="5" s="1"/>
  <c r="AU4" i="5" s="1"/>
  <c r="F279" i="2" s="1"/>
  <c r="P233" i="5"/>
  <c r="P232" i="5" s="1"/>
  <c r="P231" i="5" s="1"/>
  <c r="P230" i="5" s="1"/>
  <c r="P229" i="5" s="1"/>
  <c r="P228" i="5" s="1"/>
  <c r="P227" i="5" s="1"/>
  <c r="P226" i="5" s="1"/>
  <c r="P225" i="5" s="1"/>
  <c r="P224" i="5" s="1"/>
  <c r="P223" i="5" s="1"/>
  <c r="P222" i="5" s="1"/>
  <c r="P221" i="5" s="1"/>
  <c r="P220" i="5" s="1"/>
  <c r="P219" i="5" s="1"/>
  <c r="P218" i="5" s="1"/>
  <c r="P217" i="5" s="1"/>
  <c r="P216" i="5" s="1"/>
  <c r="P215" i="5" s="1"/>
  <c r="P214" i="5" s="1"/>
  <c r="P213" i="5" s="1"/>
  <c r="P212" i="5" s="1"/>
  <c r="P211" i="5" s="1"/>
  <c r="P210" i="5" s="1"/>
  <c r="P209" i="5" s="1"/>
  <c r="F10" i="2" s="1"/>
  <c r="N264" i="5"/>
  <c r="N263" i="5" s="1"/>
  <c r="N262" i="5" s="1"/>
  <c r="N261" i="5" s="1"/>
  <c r="N260" i="5" s="1"/>
  <c r="N259" i="5" s="1"/>
  <c r="N258" i="5" s="1"/>
  <c r="N257" i="5" s="1"/>
  <c r="N256" i="5" s="1"/>
  <c r="N255" i="5" s="1"/>
  <c r="N254" i="5" s="1"/>
  <c r="N253" i="5" s="1"/>
  <c r="N252" i="5" s="1"/>
  <c r="N251" i="5" s="1"/>
  <c r="N250" i="5" s="1"/>
  <c r="N249" i="5" s="1"/>
  <c r="N248" i="5" s="1"/>
  <c r="N247" i="5" s="1"/>
  <c r="N246" i="5" s="1"/>
  <c r="N245" i="5" s="1"/>
  <c r="N244" i="5" s="1"/>
  <c r="N243" i="5" s="1"/>
  <c r="N242" i="5" s="1"/>
  <c r="N241" i="5" s="1"/>
  <c r="N240" i="5" s="1"/>
  <c r="N239" i="5" s="1"/>
  <c r="O144" i="5"/>
  <c r="O143" i="5" s="1"/>
  <c r="O142" i="5" s="1"/>
  <c r="O141" i="5" s="1"/>
  <c r="O140" i="5" s="1"/>
  <c r="O139" i="5" s="1"/>
  <c r="O138" i="5" s="1"/>
  <c r="O137" i="5" s="1"/>
  <c r="O136" i="5" s="1"/>
  <c r="O135" i="5" s="1"/>
  <c r="O134" i="5" s="1"/>
  <c r="O133" i="5" s="1"/>
  <c r="O132" i="5" s="1"/>
  <c r="O131" i="5" s="1"/>
  <c r="O130" i="5" s="1"/>
  <c r="O129" i="5" s="1"/>
  <c r="O128" i="5" s="1"/>
  <c r="O127" i="5" s="1"/>
  <c r="O126" i="5" s="1"/>
  <c r="O125" i="5" s="1"/>
  <c r="O124" i="5" s="1"/>
  <c r="O123" i="5" s="1"/>
  <c r="O122" i="5" s="1"/>
  <c r="O121" i="5" s="1"/>
  <c r="O120" i="5" s="1"/>
  <c r="O119" i="5" s="1"/>
  <c r="P132" i="5"/>
  <c r="P131" i="5" s="1"/>
  <c r="P130" i="5" s="1"/>
  <c r="P129" i="5" s="1"/>
  <c r="P128" i="5" s="1"/>
  <c r="P127" i="5" s="1"/>
  <c r="P126" i="5" s="1"/>
  <c r="P125" i="5" s="1"/>
  <c r="P124" i="5" s="1"/>
  <c r="P123" i="5" s="1"/>
  <c r="P122" i="5" s="1"/>
  <c r="P121" i="5" s="1"/>
  <c r="P120" i="5" s="1"/>
  <c r="P119" i="5" s="1"/>
  <c r="P114" i="5"/>
  <c r="P113" i="5" s="1"/>
  <c r="P112" i="5" s="1"/>
  <c r="P111" i="5" s="1"/>
  <c r="P110" i="5" s="1"/>
  <c r="P109" i="5" s="1"/>
  <c r="P108" i="5" s="1"/>
  <c r="P107" i="5" s="1"/>
  <c r="P106" i="5" s="1"/>
  <c r="P105" i="5" s="1"/>
  <c r="P104" i="5" s="1"/>
  <c r="P103" i="5" s="1"/>
  <c r="P102" i="5" s="1"/>
  <c r="P101" i="5" s="1"/>
  <c r="P100" i="5" s="1"/>
  <c r="P99" i="5" s="1"/>
  <c r="P98" i="5" s="1"/>
  <c r="P97" i="5" s="1"/>
  <c r="P96" i="5" s="1"/>
  <c r="P95" i="5" s="1"/>
  <c r="P94" i="5" s="1"/>
  <c r="P93" i="5" s="1"/>
  <c r="P92" i="5" s="1"/>
  <c r="P91" i="5" s="1"/>
  <c r="P90" i="5" s="1"/>
  <c r="P89" i="5" s="1"/>
  <c r="F22" i="2" s="1"/>
  <c r="O113" i="5"/>
  <c r="O112" i="5" s="1"/>
  <c r="O111" i="5" s="1"/>
  <c r="O110" i="5" s="1"/>
  <c r="O109" i="5" s="1"/>
  <c r="O108" i="5" s="1"/>
  <c r="O107" i="5" s="1"/>
  <c r="O106" i="5" s="1"/>
  <c r="O105" i="5" s="1"/>
  <c r="O104" i="5" s="1"/>
  <c r="O103" i="5" s="1"/>
  <c r="O102" i="5" s="1"/>
  <c r="O101" i="5" s="1"/>
  <c r="O100" i="5" s="1"/>
  <c r="O99" i="5" s="1"/>
  <c r="O98" i="5" s="1"/>
  <c r="O97" i="5" s="1"/>
  <c r="O96" i="5" s="1"/>
  <c r="O95" i="5" s="1"/>
  <c r="O94" i="5" s="1"/>
  <c r="O93" i="5" s="1"/>
  <c r="O92" i="5" s="1"/>
  <c r="O91" i="5" s="1"/>
  <c r="O90" i="5" s="1"/>
  <c r="O89" i="5" s="1"/>
  <c r="F21" i="2" s="1"/>
  <c r="O83" i="5"/>
  <c r="O82" i="5" s="1"/>
  <c r="P76" i="5"/>
  <c r="P75" i="5" s="1"/>
  <c r="N76" i="5"/>
  <c r="N75" i="5" s="1"/>
  <c r="N74" i="5" s="1"/>
  <c r="N73" i="5" s="1"/>
  <c r="N72" i="5" s="1"/>
  <c r="N71" i="5" s="1"/>
  <c r="N70" i="5" s="1"/>
  <c r="N69" i="5" s="1"/>
  <c r="N68" i="5" s="1"/>
  <c r="N67" i="5" s="1"/>
  <c r="N66" i="5" s="1"/>
  <c r="N65" i="5" s="1"/>
  <c r="N64" i="5" s="1"/>
  <c r="N63" i="5" s="1"/>
  <c r="N62" i="5" s="1"/>
  <c r="N61" i="5" s="1"/>
  <c r="N60" i="5" s="1"/>
  <c r="F17" i="2" s="1"/>
  <c r="O54" i="5"/>
  <c r="O53" i="5" s="1"/>
  <c r="O52" i="5" s="1"/>
  <c r="O51" i="5" s="1"/>
  <c r="O50" i="5" s="1"/>
  <c r="O49" i="5" s="1"/>
  <c r="O48" i="5" s="1"/>
  <c r="O47" i="5" s="1"/>
  <c r="O46" i="5" s="1"/>
  <c r="O45" i="5" s="1"/>
  <c r="O44" i="5" s="1"/>
  <c r="O43" i="5" s="1"/>
  <c r="O42" i="5" s="1"/>
  <c r="O41" i="5" s="1"/>
  <c r="O40" i="5" s="1"/>
  <c r="O39" i="5" s="1"/>
  <c r="O38" i="5" s="1"/>
  <c r="O37" i="5" s="1"/>
  <c r="O36" i="5" s="1"/>
  <c r="O35" i="5" s="1"/>
  <c r="O34" i="5" s="1"/>
  <c r="O33" i="5" s="1"/>
  <c r="O32" i="5" s="1"/>
  <c r="F12" i="2" s="1"/>
  <c r="P36" i="5"/>
  <c r="P35" i="5" s="1"/>
  <c r="P34" i="5" s="1"/>
  <c r="P33" i="5" s="1"/>
  <c r="P32" i="5" s="1"/>
  <c r="F13" i="2" s="1"/>
  <c r="AU204" i="5"/>
  <c r="AU203" i="5" s="1"/>
  <c r="AU202" i="5" s="1"/>
  <c r="AU201" i="5" s="1"/>
  <c r="AU200" i="5" s="1"/>
  <c r="AU199" i="5" s="1"/>
  <c r="AU198" i="5" s="1"/>
  <c r="AU197" i="5" s="1"/>
  <c r="AU196" i="5" s="1"/>
  <c r="AU195" i="5" s="1"/>
  <c r="AU194" i="5" s="1"/>
  <c r="AU193" i="5" s="1"/>
  <c r="AU192" i="5" s="1"/>
  <c r="AU191" i="5" s="1"/>
  <c r="AU190" i="5" s="1"/>
  <c r="AU189" i="5" s="1"/>
  <c r="AU188" i="5" s="1"/>
  <c r="AU187" i="5" s="1"/>
  <c r="AU186" i="5" s="1"/>
  <c r="AU185" i="5" s="1"/>
  <c r="AU184" i="5" s="1"/>
  <c r="AU183" i="5" s="1"/>
  <c r="AU182" i="5" s="1"/>
  <c r="AU181" i="5" s="1"/>
  <c r="AU180" i="5" s="1"/>
  <c r="AU179" i="5" s="1"/>
  <c r="S203" i="5"/>
  <c r="S202" i="5" s="1"/>
  <c r="S201" i="5" s="1"/>
  <c r="S200" i="5" s="1"/>
  <c r="S199" i="5" s="1"/>
  <c r="S198" i="5" s="1"/>
  <c r="S197" i="5" s="1"/>
  <c r="S196" i="5" s="1"/>
  <c r="S195" i="5" s="1"/>
  <c r="S194" i="5" s="1"/>
  <c r="S193" i="5" s="1"/>
  <c r="S192" i="5" s="1"/>
  <c r="S191" i="5" s="1"/>
  <c r="S190" i="5" s="1"/>
  <c r="S189" i="5" s="1"/>
  <c r="S188" i="5" s="1"/>
  <c r="S187" i="5" s="1"/>
  <c r="S186" i="5" s="1"/>
  <c r="S185" i="5" s="1"/>
  <c r="S184" i="5" s="1"/>
  <c r="S183" i="5" s="1"/>
  <c r="S182" i="5" s="1"/>
  <c r="S181" i="5" s="1"/>
  <c r="S180" i="5" s="1"/>
  <c r="S179" i="5" s="1"/>
  <c r="AM202" i="5"/>
  <c r="AM201" i="5" s="1"/>
  <c r="AM200" i="5" s="1"/>
  <c r="AM199" i="5" s="1"/>
  <c r="AM198" i="5" s="1"/>
  <c r="AM197" i="5" s="1"/>
  <c r="AM196" i="5" s="1"/>
  <c r="AM195" i="5" s="1"/>
  <c r="AM194" i="5" s="1"/>
  <c r="AM193" i="5" s="1"/>
  <c r="AM192" i="5" s="1"/>
  <c r="AM191" i="5" s="1"/>
  <c r="AM190" i="5" s="1"/>
  <c r="AM189" i="5" s="1"/>
  <c r="AM188" i="5" s="1"/>
  <c r="AM187" i="5" s="1"/>
  <c r="AM186" i="5" s="1"/>
  <c r="AM185" i="5" s="1"/>
  <c r="AM184" i="5" s="1"/>
  <c r="AM183" i="5" s="1"/>
  <c r="AM182" i="5" s="1"/>
  <c r="AM181" i="5" s="1"/>
  <c r="AM180" i="5" s="1"/>
  <c r="AM179" i="5" s="1"/>
  <c r="N199" i="5"/>
  <c r="N198" i="5" s="1"/>
  <c r="N197" i="5" s="1"/>
  <c r="N196" i="5" s="1"/>
  <c r="N195" i="5" s="1"/>
  <c r="N194" i="5" s="1"/>
  <c r="N193" i="5" s="1"/>
  <c r="N192" i="5" s="1"/>
  <c r="N191" i="5" s="1"/>
  <c r="N190" i="5" s="1"/>
  <c r="N189" i="5" s="1"/>
  <c r="N188" i="5" s="1"/>
  <c r="N187" i="5" s="1"/>
  <c r="N186" i="5" s="1"/>
  <c r="N185" i="5" s="1"/>
  <c r="N184" i="5" s="1"/>
  <c r="N183" i="5" s="1"/>
  <c r="N182" i="5" s="1"/>
  <c r="N181" i="5" s="1"/>
  <c r="N180" i="5" s="1"/>
  <c r="N179" i="5" s="1"/>
  <c r="X195" i="5"/>
  <c r="X194" i="5" s="1"/>
  <c r="X193" i="5" s="1"/>
  <c r="X192" i="5" s="1"/>
  <c r="X191" i="5" s="1"/>
  <c r="X190" i="5" s="1"/>
  <c r="X189" i="5" s="1"/>
  <c r="X188" i="5" s="1"/>
  <c r="X187" i="5" s="1"/>
  <c r="X186" i="5" s="1"/>
  <c r="X185" i="5" s="1"/>
  <c r="X184" i="5" s="1"/>
  <c r="X183" i="5" s="1"/>
  <c r="X182" i="5" s="1"/>
  <c r="X181" i="5" s="1"/>
  <c r="X180" i="5" s="1"/>
  <c r="X179" i="5" s="1"/>
  <c r="Z194" i="5"/>
  <c r="Z193" i="5" s="1"/>
  <c r="Z192" i="5" s="1"/>
  <c r="Z191" i="5" s="1"/>
  <c r="Z190" i="5" s="1"/>
  <c r="Z189" i="5" s="1"/>
  <c r="Z188" i="5" s="1"/>
  <c r="Z187" i="5" s="1"/>
  <c r="Z186" i="5" s="1"/>
  <c r="Z185" i="5" s="1"/>
  <c r="Z184" i="5" s="1"/>
  <c r="Z183" i="5" s="1"/>
  <c r="Z182" i="5" s="1"/>
  <c r="Z181" i="5" s="1"/>
  <c r="Z180" i="5" s="1"/>
  <c r="Z179" i="5" s="1"/>
  <c r="AS174" i="5"/>
  <c r="AC172" i="5"/>
  <c r="AC171" i="5" s="1"/>
  <c r="AC170" i="5" s="1"/>
  <c r="AC169" i="5" s="1"/>
  <c r="AC168" i="5" s="1"/>
  <c r="AC167" i="5" s="1"/>
  <c r="AC166" i="5" s="1"/>
  <c r="AC165" i="5" s="1"/>
  <c r="AC164" i="5" s="1"/>
  <c r="AC163" i="5" s="1"/>
  <c r="AC162" i="5" s="1"/>
  <c r="AC161" i="5" s="1"/>
  <c r="AC160" i="5" s="1"/>
  <c r="AC159" i="5" s="1"/>
  <c r="AC158" i="5" s="1"/>
  <c r="AC157" i="5" s="1"/>
  <c r="AC156" i="5" s="1"/>
  <c r="AC155" i="5" s="1"/>
  <c r="AC154" i="5" s="1"/>
  <c r="AC153" i="5" s="1"/>
  <c r="AC152" i="5" s="1"/>
  <c r="AC151" i="5" s="1"/>
  <c r="AC150" i="5" s="1"/>
  <c r="AC149" i="5" s="1"/>
  <c r="F138" i="2" s="1"/>
  <c r="O174" i="5"/>
  <c r="O173" i="5" s="1"/>
  <c r="O172" i="5" s="1"/>
  <c r="O171" i="5" s="1"/>
  <c r="O170" i="5" s="1"/>
  <c r="O169" i="5" s="1"/>
  <c r="O168" i="5" s="1"/>
  <c r="O167" i="5" s="1"/>
  <c r="O166" i="5" s="1"/>
  <c r="O165" i="5" s="1"/>
  <c r="O164" i="5" s="1"/>
  <c r="O163" i="5" s="1"/>
  <c r="O162" i="5" s="1"/>
  <c r="O161" i="5" s="1"/>
  <c r="O160" i="5" s="1"/>
  <c r="O159" i="5" s="1"/>
  <c r="O158" i="5" s="1"/>
  <c r="O157" i="5" s="1"/>
  <c r="O156" i="5" s="1"/>
  <c r="O155" i="5" s="1"/>
  <c r="O154" i="5" s="1"/>
  <c r="O153" i="5" s="1"/>
  <c r="O152" i="5" s="1"/>
  <c r="O151" i="5" s="1"/>
  <c r="O150" i="5" s="1"/>
  <c r="O149" i="5" s="1"/>
  <c r="F15" i="2" s="1"/>
  <c r="P173" i="5"/>
  <c r="P172" i="5" s="1"/>
  <c r="P171" i="5" s="1"/>
  <c r="P170" i="5" s="1"/>
  <c r="P169" i="5" s="1"/>
  <c r="P168" i="5" s="1"/>
  <c r="P167" i="5" s="1"/>
  <c r="P166" i="5" s="1"/>
  <c r="P165" i="5" s="1"/>
  <c r="P164" i="5" s="1"/>
  <c r="P163" i="5" s="1"/>
  <c r="P162" i="5" s="1"/>
  <c r="P161" i="5" s="1"/>
  <c r="P160" i="5" s="1"/>
  <c r="P159" i="5" s="1"/>
  <c r="P158" i="5" s="1"/>
  <c r="P157" i="5" s="1"/>
  <c r="P156" i="5" s="1"/>
  <c r="P155" i="5" s="1"/>
  <c r="P154" i="5" s="1"/>
  <c r="P153" i="5" s="1"/>
  <c r="P152" i="5" s="1"/>
  <c r="P151" i="5" s="1"/>
  <c r="P150" i="5" s="1"/>
  <c r="P149" i="5" s="1"/>
  <c r="F16" i="2" s="1"/>
  <c r="AU172" i="5"/>
  <c r="AU171" i="5" s="1"/>
  <c r="AU170" i="5" s="1"/>
  <c r="AU169" i="5" s="1"/>
  <c r="AU168" i="5" s="1"/>
  <c r="AU167" i="5" s="1"/>
  <c r="AU166" i="5" s="1"/>
  <c r="AU165" i="5" s="1"/>
  <c r="AU164" i="5" s="1"/>
  <c r="AU163" i="5" s="1"/>
  <c r="AU162" i="5" s="1"/>
  <c r="AU161" i="5" s="1"/>
  <c r="AU160" i="5" s="1"/>
  <c r="AU159" i="5" s="1"/>
  <c r="AU158" i="5" s="1"/>
  <c r="AU157" i="5" s="1"/>
  <c r="AU156" i="5" s="1"/>
  <c r="AU155" i="5" s="1"/>
  <c r="AU154" i="5" s="1"/>
  <c r="AU153" i="5" s="1"/>
  <c r="AU152" i="5" s="1"/>
  <c r="AU151" i="5" s="1"/>
  <c r="AU150" i="5" s="1"/>
  <c r="AU149" i="5" s="1"/>
  <c r="F288" i="2" s="1"/>
  <c r="AW171" i="5"/>
  <c r="Y171" i="5"/>
  <c r="Y170" i="5" s="1"/>
  <c r="Y169" i="5" s="1"/>
  <c r="Y168" i="5" s="1"/>
  <c r="Y167" i="5" s="1"/>
  <c r="Y166" i="5" s="1"/>
  <c r="Y165" i="5" s="1"/>
  <c r="Y164" i="5" s="1"/>
  <c r="Y163" i="5" s="1"/>
  <c r="Y162" i="5" s="1"/>
  <c r="Y161" i="5" s="1"/>
  <c r="Y160" i="5" s="1"/>
  <c r="Y159" i="5" s="1"/>
  <c r="Y158" i="5" s="1"/>
  <c r="Y157" i="5" s="1"/>
  <c r="Y156" i="5" s="1"/>
  <c r="Y155" i="5" s="1"/>
  <c r="Y154" i="5" s="1"/>
  <c r="Y153" i="5" s="1"/>
  <c r="Y152" i="5" s="1"/>
  <c r="Y151" i="5" s="1"/>
  <c r="Y150" i="5" s="1"/>
  <c r="Y149" i="5" s="1"/>
  <c r="F90" i="2" s="1"/>
  <c r="AW170" i="5"/>
  <c r="U168" i="5"/>
  <c r="U167" i="5" s="1"/>
  <c r="U166" i="5" s="1"/>
  <c r="U165" i="5" s="1"/>
  <c r="U164" i="5" s="1"/>
  <c r="U163" i="5" s="1"/>
  <c r="U162" i="5" s="1"/>
  <c r="U161" i="5" s="1"/>
  <c r="U160" i="5" s="1"/>
  <c r="U159" i="5" s="1"/>
  <c r="U158" i="5" s="1"/>
  <c r="U157" i="5" s="1"/>
  <c r="U156" i="5" s="1"/>
  <c r="U155" i="5" s="1"/>
  <c r="U154" i="5" s="1"/>
  <c r="U153" i="5" s="1"/>
  <c r="U152" i="5" s="1"/>
  <c r="U151" i="5" s="1"/>
  <c r="U150" i="5" s="1"/>
  <c r="U149" i="5" s="1"/>
  <c r="F64" i="2" s="1"/>
  <c r="AV161" i="5"/>
  <c r="AV160" i="5" s="1"/>
  <c r="AV159" i="5" s="1"/>
  <c r="AV158" i="5" s="1"/>
  <c r="AV157" i="5" s="1"/>
  <c r="AV156" i="5" s="1"/>
  <c r="AV155" i="5" s="1"/>
  <c r="AV154" i="5" s="1"/>
  <c r="AV153" i="5" s="1"/>
  <c r="AV152" i="5" s="1"/>
  <c r="AV151" i="5" s="1"/>
  <c r="AV150" i="5" s="1"/>
  <c r="AV149" i="5" s="1"/>
  <c r="F289" i="2" s="1"/>
  <c r="R114" i="5"/>
  <c r="R113" i="5" s="1"/>
  <c r="R112" i="5" s="1"/>
  <c r="R111" i="5" s="1"/>
  <c r="R110" i="5" s="1"/>
  <c r="R109" i="5" s="1"/>
  <c r="R108" i="5" s="1"/>
  <c r="R107" i="5" s="1"/>
  <c r="R106" i="5" s="1"/>
  <c r="R105" i="5" s="1"/>
  <c r="R104" i="5" s="1"/>
  <c r="R103" i="5" s="1"/>
  <c r="R102" i="5" s="1"/>
  <c r="R101" i="5" s="1"/>
  <c r="R100" i="5" s="1"/>
  <c r="R99" i="5" s="1"/>
  <c r="R98" i="5" s="1"/>
  <c r="R97" i="5" s="1"/>
  <c r="R96" i="5" s="1"/>
  <c r="R95" i="5" s="1"/>
  <c r="R94" i="5" s="1"/>
  <c r="R93" i="5" s="1"/>
  <c r="R92" i="5" s="1"/>
  <c r="R91" i="5" s="1"/>
  <c r="R90" i="5" s="1"/>
  <c r="R89" i="5" s="1"/>
  <c r="F46" i="2" s="1"/>
  <c r="AH98" i="5"/>
  <c r="AH104" i="5"/>
  <c r="AH106" i="5"/>
  <c r="X93" i="5"/>
  <c r="X102" i="5"/>
  <c r="X105" i="5"/>
  <c r="X107" i="5"/>
  <c r="AN82" i="5"/>
  <c r="AE82" i="5"/>
  <c r="AE81" i="5" s="1"/>
  <c r="AE80" i="5" s="1"/>
  <c r="AE79" i="5" s="1"/>
  <c r="AE78" i="5" s="1"/>
  <c r="AE77" i="5" s="1"/>
  <c r="AE76" i="5" s="1"/>
  <c r="AE75" i="5" s="1"/>
  <c r="AE74" i="5" s="1"/>
  <c r="AE73" i="5" s="1"/>
  <c r="AE72" i="5" s="1"/>
  <c r="AE71" i="5" s="1"/>
  <c r="AE70" i="5" s="1"/>
  <c r="AE69" i="5" s="1"/>
  <c r="AE68" i="5" s="1"/>
  <c r="AE67" i="5" s="1"/>
  <c r="AE66" i="5" s="1"/>
  <c r="AE65" i="5" s="1"/>
  <c r="AE64" i="5" s="1"/>
  <c r="AE63" i="5" s="1"/>
  <c r="AE62" i="5" s="1"/>
  <c r="AE61" i="5" s="1"/>
  <c r="AE60" i="5" s="1"/>
  <c r="F143" i="2" s="1"/>
  <c r="AC82" i="5"/>
  <c r="AC81" i="5" s="1"/>
  <c r="AC80" i="5" s="1"/>
  <c r="AC79" i="5" s="1"/>
  <c r="AC78" i="5" s="1"/>
  <c r="AC77" i="5" s="1"/>
  <c r="AC76" i="5" s="1"/>
  <c r="AC75" i="5" s="1"/>
  <c r="AC74" i="5" s="1"/>
  <c r="AC73" i="5" s="1"/>
  <c r="AC72" i="5" s="1"/>
  <c r="AC71" i="5" s="1"/>
  <c r="AC70" i="5" s="1"/>
  <c r="AC69" i="5" s="1"/>
  <c r="AC68" i="5" s="1"/>
  <c r="AC67" i="5" s="1"/>
  <c r="AC66" i="5" s="1"/>
  <c r="AC65" i="5" s="1"/>
  <c r="AC64" i="5" s="1"/>
  <c r="AC63" i="5" s="1"/>
  <c r="AC62" i="5" s="1"/>
  <c r="AC61" i="5" s="1"/>
  <c r="AC60" i="5" s="1"/>
  <c r="F141" i="2" s="1"/>
  <c r="Q82" i="5"/>
  <c r="Q81" i="5" s="1"/>
  <c r="Q80" i="5" s="1"/>
  <c r="Q79" i="5" s="1"/>
  <c r="Q78" i="5" s="1"/>
  <c r="Q77" i="5" s="1"/>
  <c r="Q76" i="5" s="1"/>
  <c r="Q75" i="5" s="1"/>
  <c r="Q74" i="5" s="1"/>
  <c r="Q73" i="5" s="1"/>
  <c r="Q72" i="5" s="1"/>
  <c r="Q71" i="5" s="1"/>
  <c r="Q70" i="5" s="1"/>
  <c r="Q69" i="5" s="1"/>
  <c r="Q68" i="5" s="1"/>
  <c r="Q67" i="5" s="1"/>
  <c r="Q66" i="5" s="1"/>
  <c r="Q65" i="5" s="1"/>
  <c r="Q64" i="5" s="1"/>
  <c r="Q63" i="5" s="1"/>
  <c r="Q62" i="5" s="1"/>
  <c r="Q61" i="5" s="1"/>
  <c r="Q60" i="5" s="1"/>
  <c r="F42" i="2" s="1"/>
  <c r="AW81" i="5"/>
  <c r="AS81" i="5"/>
  <c r="AK81" i="5"/>
  <c r="AK80" i="5" s="1"/>
  <c r="AK79" i="5" s="1"/>
  <c r="AK78" i="5" s="1"/>
  <c r="AK77" i="5" s="1"/>
  <c r="AK76" i="5" s="1"/>
  <c r="AK75" i="5" s="1"/>
  <c r="AK74" i="5" s="1"/>
  <c r="AK73" i="5" s="1"/>
  <c r="AK72" i="5" s="1"/>
  <c r="AK71" i="5" s="1"/>
  <c r="AK70" i="5" s="1"/>
  <c r="AK69" i="5" s="1"/>
  <c r="AK68" i="5" s="1"/>
  <c r="AK67" i="5" s="1"/>
  <c r="AK66" i="5" s="1"/>
  <c r="AK65" i="5" s="1"/>
  <c r="AK64" i="5" s="1"/>
  <c r="AK63" i="5" s="1"/>
  <c r="AK62" i="5" s="1"/>
  <c r="AK61" i="5" s="1"/>
  <c r="AK60" i="5" s="1"/>
  <c r="F193" i="2" s="1"/>
  <c r="O81" i="5"/>
  <c r="O80" i="5" s="1"/>
  <c r="O79" i="5" s="1"/>
  <c r="O78" i="5" s="1"/>
  <c r="O77" i="5" s="1"/>
  <c r="O76" i="5" s="1"/>
  <c r="O75" i="5" s="1"/>
  <c r="O74" i="5" s="1"/>
  <c r="O73" i="5" s="1"/>
  <c r="O72" i="5" s="1"/>
  <c r="O71" i="5" s="1"/>
  <c r="O70" i="5" s="1"/>
  <c r="O69" i="5" s="1"/>
  <c r="O68" i="5" s="1"/>
  <c r="O67" i="5" s="1"/>
  <c r="O66" i="5" s="1"/>
  <c r="O65" i="5" s="1"/>
  <c r="O64" i="5" s="1"/>
  <c r="O63" i="5" s="1"/>
  <c r="O62" i="5" s="1"/>
  <c r="O61" i="5" s="1"/>
  <c r="O60" i="5" s="1"/>
  <c r="F18" i="2" s="1"/>
  <c r="AN80" i="5"/>
  <c r="AW79" i="5"/>
  <c r="AS79" i="5"/>
  <c r="AW78" i="5"/>
  <c r="AN77" i="5"/>
  <c r="AW76" i="5"/>
  <c r="AN76" i="5"/>
  <c r="P74" i="5"/>
  <c r="P73" i="5" s="1"/>
  <c r="P72" i="5" s="1"/>
  <c r="P71" i="5" s="1"/>
  <c r="P70" i="5" s="1"/>
  <c r="P69" i="5" s="1"/>
  <c r="P68" i="5" s="1"/>
  <c r="P67" i="5" s="1"/>
  <c r="P66" i="5" s="1"/>
  <c r="P65" i="5" s="1"/>
  <c r="P64" i="5" s="1"/>
  <c r="P63" i="5" s="1"/>
  <c r="P62" i="5" s="1"/>
  <c r="P61" i="5" s="1"/>
  <c r="P60" i="5" s="1"/>
  <c r="F19" i="2" s="1"/>
  <c r="AN71" i="5"/>
  <c r="AM42" i="5"/>
  <c r="AM41" i="5" s="1"/>
  <c r="AM40" i="5" s="1"/>
  <c r="AM39" i="5" s="1"/>
  <c r="AM38" i="5" s="1"/>
  <c r="AM37" i="5" s="1"/>
  <c r="AM36" i="5" s="1"/>
  <c r="AM35" i="5" s="1"/>
  <c r="AM34" i="5" s="1"/>
  <c r="AM33" i="5" s="1"/>
  <c r="AM32" i="5" s="1"/>
  <c r="F211" i="2" s="1"/>
  <c r="AT43" i="5"/>
  <c r="AT50" i="5"/>
  <c r="AQ39" i="5"/>
  <c r="AQ51" i="5"/>
  <c r="AW32" i="5"/>
  <c r="AW41" i="5"/>
  <c r="AW43" i="5"/>
  <c r="AE51" i="5"/>
  <c r="AE50" i="5" s="1"/>
  <c r="AE49" i="5" s="1"/>
  <c r="AE48" i="5" s="1"/>
  <c r="AE47" i="5" s="1"/>
  <c r="AE46" i="5" s="1"/>
  <c r="AE45" i="5" s="1"/>
  <c r="AE44" i="5" s="1"/>
  <c r="AE43" i="5" s="1"/>
  <c r="AE42" i="5" s="1"/>
  <c r="AE41" i="5" s="1"/>
  <c r="AE40" i="5" s="1"/>
  <c r="AE39" i="5" s="1"/>
  <c r="AE38" i="5" s="1"/>
  <c r="AE37" i="5" s="1"/>
  <c r="AE36" i="5" s="1"/>
  <c r="AE35" i="5" s="1"/>
  <c r="AE34" i="5" s="1"/>
  <c r="AE33" i="5" s="1"/>
  <c r="AE32" i="5" s="1"/>
  <c r="F137" i="2" s="1"/>
  <c r="S27" i="5"/>
  <c r="S26" i="5" s="1"/>
  <c r="S25" i="5" s="1"/>
  <c r="S24" i="5" s="1"/>
  <c r="S23" i="5" s="1"/>
  <c r="S22" i="5" s="1"/>
  <c r="S21" i="5" s="1"/>
  <c r="S20" i="5" s="1"/>
  <c r="S19" i="5" s="1"/>
  <c r="S18" i="5" s="1"/>
  <c r="S17" i="5" s="1"/>
  <c r="S16" i="5" s="1"/>
  <c r="S15" i="5" s="1"/>
  <c r="S14" i="5" s="1"/>
  <c r="S13" i="5" s="1"/>
  <c r="S12" i="5" s="1"/>
  <c r="S11" i="5" s="1"/>
  <c r="S10" i="5" s="1"/>
  <c r="S9" i="5" s="1"/>
  <c r="S8" i="5" s="1"/>
  <c r="S7" i="5" s="1"/>
  <c r="S6" i="5" s="1"/>
  <c r="S5" i="5" s="1"/>
  <c r="S4" i="5" s="1"/>
  <c r="F32" i="2" s="1"/>
  <c r="AF110" i="6"/>
  <c r="AF109" i="6" s="1"/>
  <c r="AF108" i="6" s="1"/>
  <c r="AF107" i="6" s="1"/>
  <c r="AF106" i="6" s="1"/>
  <c r="AF105" i="6" s="1"/>
  <c r="AF104" i="6" s="1"/>
  <c r="AF103" i="6" s="1"/>
  <c r="AF102" i="6" s="1"/>
  <c r="AF101" i="6" s="1"/>
  <c r="AF100" i="6" s="1"/>
  <c r="AF99" i="6" s="1"/>
  <c r="AF98" i="6" s="1"/>
  <c r="AF97" i="6" s="1"/>
  <c r="AF96" i="6" s="1"/>
  <c r="AF95" i="6" s="1"/>
  <c r="AF94" i="6" s="1"/>
  <c r="AF93" i="6" s="1"/>
  <c r="AF92" i="6" s="1"/>
  <c r="AF91" i="6" s="1"/>
  <c r="AF90" i="6" s="1"/>
  <c r="AF89" i="6" s="1"/>
  <c r="F190" i="1" s="1"/>
  <c r="AB105" i="6"/>
  <c r="AB99" i="6"/>
  <c r="AC74" i="6"/>
  <c r="AC73" i="6" s="1"/>
  <c r="AC72" i="6" s="1"/>
  <c r="AC71" i="6" s="1"/>
  <c r="AC70" i="6" s="1"/>
  <c r="AC69" i="6" s="1"/>
  <c r="AC68" i="6" s="1"/>
  <c r="AC67" i="6" s="1"/>
  <c r="AC66" i="6" s="1"/>
  <c r="AC65" i="6" s="1"/>
  <c r="AC64" i="6" s="1"/>
  <c r="AC63" i="6" s="1"/>
  <c r="AC62" i="6" s="1"/>
  <c r="AC61" i="6" s="1"/>
  <c r="AC60" i="6" s="1"/>
  <c r="F162" i="1" s="1"/>
  <c r="AM106" i="6"/>
  <c r="AM98" i="6"/>
  <c r="AM97" i="6"/>
  <c r="AM96" i="6"/>
  <c r="AM95" i="6"/>
  <c r="AM94" i="6"/>
  <c r="AM93" i="6"/>
  <c r="AM92" i="6"/>
  <c r="AM91" i="6"/>
  <c r="AG105" i="6"/>
  <c r="AG113" i="6"/>
  <c r="AE94" i="6"/>
  <c r="AE106" i="6"/>
  <c r="AC144" i="6"/>
  <c r="AC143" i="6" s="1"/>
  <c r="AC142" i="6" s="1"/>
  <c r="AC141" i="6" s="1"/>
  <c r="AA98" i="6"/>
  <c r="AA97" i="6"/>
  <c r="AA96" i="6"/>
  <c r="AA95" i="6"/>
  <c r="AA94" i="6"/>
  <c r="AA93" i="6"/>
  <c r="AA92" i="6"/>
  <c r="AA91" i="6"/>
  <c r="Y92" i="6"/>
  <c r="Y114" i="6"/>
  <c r="O104" i="6"/>
  <c r="O98" i="6"/>
  <c r="O97" i="6"/>
  <c r="O96" i="6"/>
  <c r="O95" i="6"/>
  <c r="O94" i="6"/>
  <c r="O93" i="6"/>
  <c r="O92" i="6"/>
  <c r="O91" i="6"/>
  <c r="AS223" i="6"/>
  <c r="AS222" i="6" s="1"/>
  <c r="AS221" i="6" s="1"/>
  <c r="AS220" i="6" s="1"/>
  <c r="AS219" i="6" s="1"/>
  <c r="AS218" i="6" s="1"/>
  <c r="AS217" i="6" s="1"/>
  <c r="AS216" i="6" s="1"/>
  <c r="AS215" i="6" s="1"/>
  <c r="AS214" i="6" s="1"/>
  <c r="AS213" i="6" s="1"/>
  <c r="AS212" i="6" s="1"/>
  <c r="AS211" i="6" s="1"/>
  <c r="AS210" i="6" s="1"/>
  <c r="AS209" i="6" s="1"/>
  <c r="F283" i="1" s="1"/>
  <c r="AS225" i="6"/>
  <c r="AS224" i="6" s="1"/>
  <c r="AO227" i="6"/>
  <c r="AO226" i="6" s="1"/>
  <c r="AO225" i="6" s="1"/>
  <c r="AO224" i="6" s="1"/>
  <c r="AO223" i="6" s="1"/>
  <c r="AO222" i="6" s="1"/>
  <c r="AO221" i="6" s="1"/>
  <c r="AO220" i="6" s="1"/>
  <c r="AO219" i="6" s="1"/>
  <c r="AO218" i="6" s="1"/>
  <c r="AO217" i="6" s="1"/>
  <c r="AO216" i="6" s="1"/>
  <c r="AO215" i="6" s="1"/>
  <c r="AO214" i="6" s="1"/>
  <c r="AO213" i="6" s="1"/>
  <c r="AO212" i="6" s="1"/>
  <c r="AO211" i="6" s="1"/>
  <c r="AO210" i="6" s="1"/>
  <c r="AO209" i="6" s="1"/>
  <c r="F254" i="1" s="1"/>
  <c r="W227" i="6"/>
  <c r="W226" i="6" s="1"/>
  <c r="W225" i="6" s="1"/>
  <c r="W224" i="6" s="1"/>
  <c r="W223" i="6" s="1"/>
  <c r="W222" i="6" s="1"/>
  <c r="W221" i="6" s="1"/>
  <c r="W220" i="6" s="1"/>
  <c r="W219" i="6" s="1"/>
  <c r="W218" i="6" s="1"/>
  <c r="W217" i="6" s="1"/>
  <c r="W216" i="6" s="1"/>
  <c r="W215" i="6" s="1"/>
  <c r="W214" i="6" s="1"/>
  <c r="W213" i="6" s="1"/>
  <c r="W212" i="6" s="1"/>
  <c r="W211" i="6" s="1"/>
  <c r="W210" i="6" s="1"/>
  <c r="W209" i="6" s="1"/>
  <c r="F102" i="1" s="1"/>
  <c r="Q228" i="6"/>
  <c r="Q227" i="6" s="1"/>
  <c r="Q226" i="6" s="1"/>
  <c r="Q225" i="6" s="1"/>
  <c r="Q224" i="6" s="1"/>
  <c r="Q223" i="6" s="1"/>
  <c r="Q222" i="6" s="1"/>
  <c r="Q221" i="6" s="1"/>
  <c r="Q220" i="6" s="1"/>
  <c r="Q219" i="6" s="1"/>
  <c r="Q218" i="6" s="1"/>
  <c r="Q217" i="6" s="1"/>
  <c r="Q216" i="6" s="1"/>
  <c r="Q215" i="6" s="1"/>
  <c r="Q214" i="6" s="1"/>
  <c r="Q213" i="6" s="1"/>
  <c r="Q212" i="6" s="1"/>
  <c r="Q211" i="6" s="1"/>
  <c r="Q210" i="6" s="1"/>
  <c r="Q209" i="6" s="1"/>
  <c r="F40" i="1" s="1"/>
  <c r="AL55" i="6"/>
  <c r="AL54" i="6" s="1"/>
  <c r="AL53" i="6" s="1"/>
  <c r="AL52" i="6" s="1"/>
  <c r="AL51" i="6" s="1"/>
  <c r="AL50" i="6" s="1"/>
  <c r="AL49" i="6" s="1"/>
  <c r="AL48" i="6" s="1"/>
  <c r="AL47" i="6" s="1"/>
  <c r="AL46" i="6" s="1"/>
  <c r="AL45" i="6" s="1"/>
  <c r="AL44" i="6" s="1"/>
  <c r="AL43" i="6" s="1"/>
  <c r="AL42" i="6" s="1"/>
  <c r="AL41" i="6" s="1"/>
  <c r="AL40" i="6" s="1"/>
  <c r="AL39" i="6" s="1"/>
  <c r="AL38" i="6" s="1"/>
  <c r="AL37" i="6" s="1"/>
  <c r="AL36" i="6" s="1"/>
  <c r="AL35" i="6" s="1"/>
  <c r="AL34" i="6" s="1"/>
  <c r="AL33" i="6" s="1"/>
  <c r="AL32" i="6" s="1"/>
  <c r="F232" i="1" s="1"/>
  <c r="R55" i="6"/>
  <c r="R54" i="6" s="1"/>
  <c r="R53" i="6" s="1"/>
  <c r="R52" i="6" s="1"/>
  <c r="R51" i="6" s="1"/>
  <c r="R50" i="6" s="1"/>
  <c r="R49" i="6" s="1"/>
  <c r="R48" i="6" s="1"/>
  <c r="R47" i="6" s="1"/>
  <c r="R46" i="6" s="1"/>
  <c r="R45" i="6" s="1"/>
  <c r="R44" i="6" s="1"/>
  <c r="R43" i="6" s="1"/>
  <c r="R42" i="6" s="1"/>
  <c r="R41" i="6" s="1"/>
  <c r="R40" i="6" s="1"/>
  <c r="R39" i="6" s="1"/>
  <c r="R38" i="6" s="1"/>
  <c r="R37" i="6" s="1"/>
  <c r="R36" i="6" s="1"/>
  <c r="R35" i="6" s="1"/>
  <c r="R34" i="6" s="1"/>
  <c r="R33" i="6" s="1"/>
  <c r="R32" i="6" s="1"/>
  <c r="F44" i="1" s="1"/>
  <c r="AT49" i="6"/>
  <c r="AV27" i="6"/>
  <c r="AN27" i="6"/>
  <c r="AJ27" i="6"/>
  <c r="AJ26" i="6" s="1"/>
  <c r="AJ25" i="6" s="1"/>
  <c r="AJ24" i="6" s="1"/>
  <c r="AJ23" i="6" s="1"/>
  <c r="AJ22" i="6" s="1"/>
  <c r="AJ21" i="6" s="1"/>
  <c r="AJ20" i="6" s="1"/>
  <c r="AJ19" i="6" s="1"/>
  <c r="AJ18" i="6" s="1"/>
  <c r="AJ17" i="6" s="1"/>
  <c r="AJ16" i="6" s="1"/>
  <c r="AJ15" i="6" s="1"/>
  <c r="AJ14" i="6" s="1"/>
  <c r="AJ13" i="6" s="1"/>
  <c r="AJ12" i="6" s="1"/>
  <c r="AJ11" i="6" s="1"/>
  <c r="AJ10" i="6" s="1"/>
  <c r="AJ9" i="6" s="1"/>
  <c r="AJ8" i="6" s="1"/>
  <c r="V27" i="6"/>
  <c r="V26" i="6" s="1"/>
  <c r="V25" i="6" s="1"/>
  <c r="V24" i="6" s="1"/>
  <c r="V23" i="6" s="1"/>
  <c r="V22" i="6" s="1"/>
  <c r="V21" i="6" s="1"/>
  <c r="V20" i="6" s="1"/>
  <c r="V19" i="6" s="1"/>
  <c r="V18" i="6" s="1"/>
  <c r="V17" i="6" s="1"/>
  <c r="V16" i="6" s="1"/>
  <c r="V15" i="6" s="1"/>
  <c r="V14" i="6" s="1"/>
  <c r="V13" i="6" s="1"/>
  <c r="V12" i="6" s="1"/>
  <c r="V11" i="6" s="1"/>
  <c r="V10" i="6" s="1"/>
  <c r="V9" i="6" s="1"/>
  <c r="V8" i="6" s="1"/>
  <c r="V7" i="6" s="1"/>
  <c r="V6" i="6" s="1"/>
  <c r="V5" i="6" s="1"/>
  <c r="V4" i="6" s="1"/>
  <c r="F71" i="1" s="1"/>
  <c r="AV26" i="6"/>
  <c r="T26" i="6"/>
  <c r="T25" i="6" s="1"/>
  <c r="T24" i="6" s="1"/>
  <c r="T23" i="6" s="1"/>
  <c r="T22" i="6" s="1"/>
  <c r="T21" i="6" s="1"/>
  <c r="T20" i="6" s="1"/>
  <c r="T19" i="6" s="1"/>
  <c r="T18" i="6" s="1"/>
  <c r="T17" i="6" s="1"/>
  <c r="T16" i="6" s="1"/>
  <c r="T15" i="6" s="1"/>
  <c r="T14" i="6" s="1"/>
  <c r="T13" i="6" s="1"/>
  <c r="T12" i="6" s="1"/>
  <c r="T11" i="6" s="1"/>
  <c r="T10" i="6" s="1"/>
  <c r="T9" i="6" s="1"/>
  <c r="T8" i="6" s="1"/>
  <c r="T7" i="6" s="1"/>
  <c r="T6" i="6" s="1"/>
  <c r="T5" i="6" s="1"/>
  <c r="T4" i="6" s="1"/>
  <c r="F69" i="1" s="1"/>
  <c r="AV22" i="6"/>
  <c r="AT25" i="6"/>
  <c r="AN24" i="6"/>
  <c r="AT22" i="6"/>
  <c r="AN19" i="6"/>
  <c r="AN17" i="6"/>
  <c r="AN15" i="6"/>
  <c r="AT24" i="6"/>
  <c r="AN23" i="6"/>
  <c r="AN22" i="6"/>
  <c r="AN21" i="6"/>
  <c r="AN20" i="6"/>
  <c r="AN14" i="6"/>
  <c r="AN13" i="6"/>
  <c r="AN12" i="6"/>
  <c r="AN9" i="6"/>
  <c r="AN8" i="6"/>
  <c r="AN140" i="6" s="1"/>
  <c r="AN139" i="6" s="1"/>
  <c r="AN138" i="6" s="1"/>
  <c r="AN137" i="6" s="1"/>
  <c r="AN136" i="6" s="1"/>
  <c r="AN135" i="6" s="1"/>
  <c r="AN134" i="6" s="1"/>
  <c r="AN133" i="6" s="1"/>
  <c r="AN132" i="6" s="1"/>
  <c r="AN131" i="6" s="1"/>
  <c r="AN130" i="6" s="1"/>
  <c r="AN129" i="6" s="1"/>
  <c r="AN128" i="6" s="1"/>
  <c r="AN127" i="6" s="1"/>
  <c r="AN126" i="6" s="1"/>
  <c r="AN125" i="6" s="1"/>
  <c r="AN124" i="6" s="1"/>
  <c r="AN123" i="6" s="1"/>
  <c r="AN122" i="6" s="1"/>
  <c r="AN121" i="6" s="1"/>
  <c r="AN120" i="6" s="1"/>
  <c r="AN119" i="6" s="1"/>
  <c r="P230" i="6"/>
  <c r="P229" i="6" s="1"/>
  <c r="P228" i="6" s="1"/>
  <c r="P227" i="6" s="1"/>
  <c r="P226" i="6" s="1"/>
  <c r="P225" i="6" s="1"/>
  <c r="P224" i="6" s="1"/>
  <c r="P223" i="6" s="1"/>
  <c r="P222" i="6" s="1"/>
  <c r="P221" i="6" s="1"/>
  <c r="P220" i="6" s="1"/>
  <c r="P219" i="6" s="1"/>
  <c r="P218" i="6" s="1"/>
  <c r="P217" i="6" s="1"/>
  <c r="P216" i="6" s="1"/>
  <c r="P215" i="6" s="1"/>
  <c r="P214" i="6" s="1"/>
  <c r="P213" i="6" s="1"/>
  <c r="P212" i="6" s="1"/>
  <c r="P211" i="6" s="1"/>
  <c r="P210" i="6" s="1"/>
  <c r="P209" i="6" s="1"/>
  <c r="F10" i="1" s="1"/>
  <c r="V144" i="6"/>
  <c r="V143" i="6" s="1"/>
  <c r="V142" i="6" s="1"/>
  <c r="V141" i="6" s="1"/>
  <c r="AB114" i="6"/>
  <c r="V114" i="6"/>
  <c r="V112" i="6"/>
  <c r="AB111" i="6"/>
  <c r="V110" i="6"/>
  <c r="AB108" i="6"/>
  <c r="AB104" i="6"/>
  <c r="AB101" i="6"/>
  <c r="R97" i="6"/>
  <c r="V95" i="6"/>
  <c r="X83" i="6"/>
  <c r="X82" i="6" s="1"/>
  <c r="X81" i="6" s="1"/>
  <c r="X80" i="6" s="1"/>
  <c r="X79" i="6" s="1"/>
  <c r="X78" i="6" s="1"/>
  <c r="X77" i="6" s="1"/>
  <c r="X76" i="6" s="1"/>
  <c r="X75" i="6" s="1"/>
  <c r="X74" i="6" s="1"/>
  <c r="X73" i="6" s="1"/>
  <c r="X72" i="6" s="1"/>
  <c r="X71" i="6" s="1"/>
  <c r="X70" i="6" s="1"/>
  <c r="X69" i="6" s="1"/>
  <c r="X68" i="6" s="1"/>
  <c r="X67" i="6" s="1"/>
  <c r="X66" i="6" s="1"/>
  <c r="X65" i="6" s="1"/>
  <c r="X64" i="6" s="1"/>
  <c r="X63" i="6" s="1"/>
  <c r="X62" i="6" s="1"/>
  <c r="X61" i="6" s="1"/>
  <c r="X60" i="6" s="1"/>
  <c r="F112" i="1" s="1"/>
  <c r="AU140" i="6"/>
  <c r="AU139" i="6" s="1"/>
  <c r="AU138" i="6" s="1"/>
  <c r="AU137" i="6" s="1"/>
  <c r="AU136" i="6" s="1"/>
  <c r="AU135" i="6" s="1"/>
  <c r="AU134" i="6" s="1"/>
  <c r="AU133" i="6" s="1"/>
  <c r="AU132" i="6" s="1"/>
  <c r="AU131" i="6" s="1"/>
  <c r="AU130" i="6" s="1"/>
  <c r="AU129" i="6" s="1"/>
  <c r="AU128" i="6" s="1"/>
  <c r="AU127" i="6" s="1"/>
  <c r="AU126" i="6" s="1"/>
  <c r="AU125" i="6" s="1"/>
  <c r="AU124" i="6" s="1"/>
  <c r="AU123" i="6" s="1"/>
  <c r="AU122" i="6" s="1"/>
  <c r="AU121" i="6" s="1"/>
  <c r="AU120" i="6" s="1"/>
  <c r="AU119" i="6" s="1"/>
  <c r="AW217" i="6"/>
  <c r="AW218" i="6"/>
  <c r="AU222" i="6"/>
  <c r="AU226" i="6"/>
  <c r="AU225" i="6"/>
  <c r="AQ229" i="6"/>
  <c r="AQ226" i="6"/>
  <c r="AQ225" i="6"/>
  <c r="AK228" i="6"/>
  <c r="AK227" i="6" s="1"/>
  <c r="AK226" i="6" s="1"/>
  <c r="AK225" i="6" s="1"/>
  <c r="AK224" i="6" s="1"/>
  <c r="AK223" i="6" s="1"/>
  <c r="AK222" i="6" s="1"/>
  <c r="AK221" i="6" s="1"/>
  <c r="AK220" i="6" s="1"/>
  <c r="AK219" i="6" s="1"/>
  <c r="AK218" i="6" s="1"/>
  <c r="AK217" i="6" s="1"/>
  <c r="AK216" i="6" s="1"/>
  <c r="AK215" i="6" s="1"/>
  <c r="AK214" i="6" s="1"/>
  <c r="AK213" i="6" s="1"/>
  <c r="AK212" i="6" s="1"/>
  <c r="AK211" i="6" s="1"/>
  <c r="AK210" i="6" s="1"/>
  <c r="AK209" i="6" s="1"/>
  <c r="F205" i="1" s="1"/>
  <c r="AG227" i="6"/>
  <c r="AG226" i="6" s="1"/>
  <c r="AG225" i="6" s="1"/>
  <c r="AG224" i="6" s="1"/>
  <c r="AG223" i="6" s="1"/>
  <c r="AG222" i="6" s="1"/>
  <c r="AG221" i="6" s="1"/>
  <c r="AG220" i="6" s="1"/>
  <c r="AG219" i="6" s="1"/>
  <c r="AG218" i="6" s="1"/>
  <c r="AG217" i="6" s="1"/>
  <c r="AG216" i="6" s="1"/>
  <c r="AG215" i="6" s="1"/>
  <c r="AG214" i="6" s="1"/>
  <c r="AG213" i="6" s="1"/>
  <c r="AG212" i="6" s="1"/>
  <c r="AG211" i="6" s="1"/>
  <c r="AG210" i="6" s="1"/>
  <c r="AG209" i="6" s="1"/>
  <c r="F179" i="1" s="1"/>
  <c r="AE228" i="6"/>
  <c r="AE227" i="6" s="1"/>
  <c r="AE226" i="6" s="1"/>
  <c r="AE225" i="6" s="1"/>
  <c r="AE224" i="6" s="1"/>
  <c r="AE223" i="6" s="1"/>
  <c r="AE222" i="6" s="1"/>
  <c r="AE221" i="6" s="1"/>
  <c r="AE220" i="6" s="1"/>
  <c r="AE219" i="6" s="1"/>
  <c r="AE218" i="6" s="1"/>
  <c r="AE217" i="6" s="1"/>
  <c r="AE216" i="6" s="1"/>
  <c r="AE215" i="6" s="1"/>
  <c r="AE214" i="6" s="1"/>
  <c r="AE213" i="6" s="1"/>
  <c r="AE212" i="6" s="1"/>
  <c r="AE211" i="6" s="1"/>
  <c r="AE210" i="6" s="1"/>
  <c r="AE209" i="6" s="1"/>
  <c r="F155" i="1" s="1"/>
  <c r="AC227" i="6"/>
  <c r="AC226" i="6" s="1"/>
  <c r="AC225" i="6" s="1"/>
  <c r="AC224" i="6" s="1"/>
  <c r="AC223" i="6" s="1"/>
  <c r="AC222" i="6" s="1"/>
  <c r="AC221" i="6" s="1"/>
  <c r="AC220" i="6" s="1"/>
  <c r="AC219" i="6" s="1"/>
  <c r="AC218" i="6" s="1"/>
  <c r="AC217" i="6" s="1"/>
  <c r="AC216" i="6" s="1"/>
  <c r="AC215" i="6" s="1"/>
  <c r="AC214" i="6" s="1"/>
  <c r="AC213" i="6" s="1"/>
  <c r="AC212" i="6" s="1"/>
  <c r="AC211" i="6" s="1"/>
  <c r="AC210" i="6" s="1"/>
  <c r="AC209" i="6" s="1"/>
  <c r="F153" i="1" s="1"/>
  <c r="Y228" i="6"/>
  <c r="Y227" i="6"/>
  <c r="Y226" i="6" s="1"/>
  <c r="Y225" i="6" s="1"/>
  <c r="Y224" i="6" s="1"/>
  <c r="Y223" i="6" s="1"/>
  <c r="Y222" i="6" s="1"/>
  <c r="Y221" i="6" s="1"/>
  <c r="Y220" i="6" s="1"/>
  <c r="Y219" i="6" s="1"/>
  <c r="Y218" i="6" s="1"/>
  <c r="Y217" i="6" s="1"/>
  <c r="Y216" i="6" s="1"/>
  <c r="Y215" i="6" s="1"/>
  <c r="Y214" i="6" s="1"/>
  <c r="Y213" i="6" s="1"/>
  <c r="Y212" i="6" s="1"/>
  <c r="Y211" i="6" s="1"/>
  <c r="Y210" i="6" s="1"/>
  <c r="Y209" i="6" s="1"/>
  <c r="F104" i="1" s="1"/>
  <c r="S227" i="6"/>
  <c r="S226" i="6" s="1"/>
  <c r="S225" i="6" s="1"/>
  <c r="S224" i="6" s="1"/>
  <c r="S223" i="6" s="1"/>
  <c r="S222" i="6" s="1"/>
  <c r="S221" i="6" s="1"/>
  <c r="S220" i="6" s="1"/>
  <c r="S219" i="6" s="1"/>
  <c r="S218" i="6" s="1"/>
  <c r="S217" i="6" s="1"/>
  <c r="S216" i="6" s="1"/>
  <c r="S215" i="6" s="1"/>
  <c r="S214" i="6" s="1"/>
  <c r="S213" i="6" s="1"/>
  <c r="S212" i="6" s="1"/>
  <c r="S211" i="6" s="1"/>
  <c r="S210" i="6" s="1"/>
  <c r="S209" i="6" s="1"/>
  <c r="F42" i="1" s="1"/>
  <c r="O229" i="6"/>
  <c r="O228" i="6" s="1"/>
  <c r="O227" i="6" s="1"/>
  <c r="O226" i="6" s="1"/>
  <c r="O225" i="6" s="1"/>
  <c r="O224" i="6" s="1"/>
  <c r="O223" i="6" s="1"/>
  <c r="O222" i="6" s="1"/>
  <c r="O221" i="6" s="1"/>
  <c r="O220" i="6" s="1"/>
  <c r="O219" i="6" s="1"/>
  <c r="O218" i="6" s="1"/>
  <c r="O217" i="6" s="1"/>
  <c r="O216" i="6" s="1"/>
  <c r="O215" i="6" s="1"/>
  <c r="O214" i="6" s="1"/>
  <c r="O213" i="6" s="1"/>
  <c r="O212" i="6" s="1"/>
  <c r="O211" i="6" s="1"/>
  <c r="O210" i="6" s="1"/>
  <c r="O209" i="6" s="1"/>
  <c r="F9" i="1" s="1"/>
  <c r="W160" i="6"/>
  <c r="W159" i="6" s="1"/>
  <c r="W158" i="6" s="1"/>
  <c r="W157" i="6" s="1"/>
  <c r="W156" i="6" s="1"/>
  <c r="W155" i="6" s="1"/>
  <c r="W154" i="6" s="1"/>
  <c r="W153" i="6" s="1"/>
  <c r="W152" i="6" s="1"/>
  <c r="W151" i="6" s="1"/>
  <c r="W150" i="6" s="1"/>
  <c r="W149" i="6" s="1"/>
  <c r="F108" i="1" s="1"/>
  <c r="AN154" i="6"/>
  <c r="AN156" i="6"/>
  <c r="AN167" i="6"/>
  <c r="AP144" i="6"/>
  <c r="AP143" i="6" s="1"/>
  <c r="AP142" i="6" s="1"/>
  <c r="AP141" i="6" s="1"/>
  <c r="AP140" i="6" s="1"/>
  <c r="AP139" i="6" s="1"/>
  <c r="AP138" i="6" s="1"/>
  <c r="AP137" i="6" s="1"/>
  <c r="AP136" i="6" s="1"/>
  <c r="AP135" i="6" s="1"/>
  <c r="AP134" i="6" s="1"/>
  <c r="AP133" i="6" s="1"/>
  <c r="AP132" i="6" s="1"/>
  <c r="AP131" i="6" s="1"/>
  <c r="AP130" i="6" s="1"/>
  <c r="AP129" i="6" s="1"/>
  <c r="AP128" i="6" s="1"/>
  <c r="AP127" i="6" s="1"/>
  <c r="AP126" i="6" s="1"/>
  <c r="AP125" i="6" s="1"/>
  <c r="AP124" i="6" s="1"/>
  <c r="AP123" i="6" s="1"/>
  <c r="AP122" i="6" s="1"/>
  <c r="AP121" i="6" s="1"/>
  <c r="AP120" i="6" s="1"/>
  <c r="AP119" i="6" s="1"/>
  <c r="AB144" i="6"/>
  <c r="AB143" i="6" s="1"/>
  <c r="AB142" i="6" s="1"/>
  <c r="AB141" i="6" s="1"/>
  <c r="P114" i="6"/>
  <c r="AB112" i="6"/>
  <c r="V111" i="6"/>
  <c r="AB110" i="6"/>
  <c r="V108" i="6"/>
  <c r="V105" i="6"/>
  <c r="V103" i="6"/>
  <c r="V102" i="6"/>
  <c r="AB100" i="6"/>
  <c r="V97" i="6"/>
  <c r="V93" i="6"/>
  <c r="V90" i="6"/>
  <c r="V89" i="6"/>
  <c r="F91" i="1" s="1"/>
  <c r="AL84" i="6"/>
  <c r="AL83" i="6" s="1"/>
  <c r="AL82" i="6" s="1"/>
  <c r="AL81" i="6" s="1"/>
  <c r="AL80" i="6" s="1"/>
  <c r="AL79" i="6" s="1"/>
  <c r="AL78" i="6" s="1"/>
  <c r="AL77" i="6" s="1"/>
  <c r="AL76" i="6" s="1"/>
  <c r="AL75" i="6" s="1"/>
  <c r="AL74" i="6" s="1"/>
  <c r="AL73" i="6" s="1"/>
  <c r="AL72" i="6" s="1"/>
  <c r="AL71" i="6" s="1"/>
  <c r="AL70" i="6" s="1"/>
  <c r="AL69" i="6" s="1"/>
  <c r="AL68" i="6" s="1"/>
  <c r="AL67" i="6" s="1"/>
  <c r="AL66" i="6" s="1"/>
  <c r="AL65" i="6" s="1"/>
  <c r="AL64" i="6" s="1"/>
  <c r="AL63" i="6" s="1"/>
  <c r="AL62" i="6" s="1"/>
  <c r="AL61" i="6" s="1"/>
  <c r="AL60" i="6" s="1"/>
  <c r="F238" i="1" s="1"/>
  <c r="V82" i="6"/>
  <c r="V81" i="6" s="1"/>
  <c r="V80" i="6" s="1"/>
  <c r="V79" i="6" s="1"/>
  <c r="V78" i="6" s="1"/>
  <c r="V77" i="6" s="1"/>
  <c r="V76" i="6" s="1"/>
  <c r="V75" i="6" s="1"/>
  <c r="V74" i="6" s="1"/>
  <c r="V73" i="6" s="1"/>
  <c r="V72" i="6" s="1"/>
  <c r="V71" i="6" s="1"/>
  <c r="V70" i="6" s="1"/>
  <c r="V69" i="6" s="1"/>
  <c r="P76" i="6"/>
  <c r="P75" i="6" s="1"/>
  <c r="P74" i="6" s="1"/>
  <c r="P73" i="6" s="1"/>
  <c r="P72" i="6" s="1"/>
  <c r="P71" i="6" s="1"/>
  <c r="P70" i="6" s="1"/>
  <c r="P69" i="6" s="1"/>
  <c r="P68" i="6" s="1"/>
  <c r="P67" i="6" s="1"/>
  <c r="P66" i="6" s="1"/>
  <c r="P65" i="6" s="1"/>
  <c r="P64" i="6" s="1"/>
  <c r="P63" i="6" s="1"/>
  <c r="P62" i="6" s="1"/>
  <c r="P61" i="6" s="1"/>
  <c r="P60" i="6" s="1"/>
  <c r="F19" i="1" s="1"/>
  <c r="V68" i="6"/>
  <c r="V67" i="6" s="1"/>
  <c r="V66" i="6" s="1"/>
  <c r="V65" i="6" s="1"/>
  <c r="V64" i="6" s="1"/>
  <c r="V63" i="6" s="1"/>
  <c r="V62" i="6" s="1"/>
  <c r="V61" i="6" s="1"/>
  <c r="V60" i="6" s="1"/>
  <c r="F83" i="1" s="1"/>
  <c r="AT55" i="6"/>
  <c r="AH55" i="6"/>
  <c r="AH54" i="6" s="1"/>
  <c r="V52" i="6"/>
  <c r="V51" i="6" s="1"/>
  <c r="V50" i="6" s="1"/>
  <c r="V49" i="6" s="1"/>
  <c r="V48" i="6" s="1"/>
  <c r="V47" i="6" s="1"/>
  <c r="V46" i="6" s="1"/>
  <c r="V45" i="6" s="1"/>
  <c r="V44" i="6" s="1"/>
  <c r="V43" i="6" s="1"/>
  <c r="V42" i="6" s="1"/>
  <c r="V41" i="6" s="1"/>
  <c r="V40" i="6" s="1"/>
  <c r="V39" i="6" s="1"/>
  <c r="V38" i="6" s="1"/>
  <c r="V37" i="6" s="1"/>
  <c r="V36" i="6" s="1"/>
  <c r="V35" i="6" s="1"/>
  <c r="V34" i="6" s="1"/>
  <c r="V33" i="6" s="1"/>
  <c r="V32" i="6" s="1"/>
  <c r="F77" i="1" s="1"/>
  <c r="N55" i="6"/>
  <c r="N54" i="6" s="1"/>
  <c r="N53" i="6" s="1"/>
  <c r="N52" i="6" s="1"/>
  <c r="N51" i="6" s="1"/>
  <c r="N50" i="6" s="1"/>
  <c r="N49" i="6" s="1"/>
  <c r="N48" i="6" s="1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F11" i="1" s="1"/>
  <c r="AT53" i="6"/>
  <c r="AH53" i="6"/>
  <c r="AH52" i="6" s="1"/>
  <c r="AH51" i="6" s="1"/>
  <c r="AH50" i="6" s="1"/>
  <c r="AH49" i="6" s="1"/>
  <c r="AH48" i="6" s="1"/>
  <c r="AH47" i="6" s="1"/>
  <c r="AH46" i="6" s="1"/>
  <c r="AH45" i="6" s="1"/>
  <c r="AH44" i="6" s="1"/>
  <c r="AH43" i="6" s="1"/>
  <c r="AH42" i="6" s="1"/>
  <c r="AH41" i="6" s="1"/>
  <c r="AH40" i="6" s="1"/>
  <c r="AH39" i="6" s="1"/>
  <c r="AH38" i="6" s="1"/>
  <c r="AH37" i="6" s="1"/>
  <c r="AH36" i="6" s="1"/>
  <c r="AH35" i="6" s="1"/>
  <c r="AH34" i="6" s="1"/>
  <c r="AH33" i="6" s="1"/>
  <c r="AH32" i="6" s="1"/>
  <c r="F183" i="1" s="1"/>
  <c r="AB49" i="6"/>
  <c r="AB48" i="6" s="1"/>
  <c r="AB47" i="6" s="1"/>
  <c r="AB46" i="6" s="1"/>
  <c r="AB45" i="6" s="1"/>
  <c r="AB44" i="6" s="1"/>
  <c r="AB43" i="6" s="1"/>
  <c r="AB42" i="6" s="1"/>
  <c r="AB41" i="6" s="1"/>
  <c r="AB40" i="6" s="1"/>
  <c r="AB39" i="6" s="1"/>
  <c r="AB38" i="6" s="1"/>
  <c r="AB37" i="6" s="1"/>
  <c r="AB36" i="6" s="1"/>
  <c r="AB35" i="6" s="1"/>
  <c r="AB34" i="6" s="1"/>
  <c r="AB33" i="6" s="1"/>
  <c r="AB32" i="6" s="1"/>
  <c r="F133" i="1" s="1"/>
  <c r="AW90" i="6"/>
  <c r="AW111" i="6"/>
  <c r="AT89" i="6"/>
  <c r="F296" i="1" s="1"/>
  <c r="AT114" i="6"/>
  <c r="AT143" i="6"/>
  <c r="AT142" i="6" s="1"/>
  <c r="AT141" i="6" s="1"/>
  <c r="AT140" i="6" s="1"/>
  <c r="AT139" i="6" s="1"/>
  <c r="AT138" i="6" s="1"/>
  <c r="AT137" i="6" s="1"/>
  <c r="AT136" i="6" s="1"/>
  <c r="AT135" i="6" s="1"/>
  <c r="AT134" i="6" s="1"/>
  <c r="AT133" i="6" s="1"/>
  <c r="AT132" i="6" s="1"/>
  <c r="AT131" i="6" s="1"/>
  <c r="AT130" i="6" s="1"/>
  <c r="AT129" i="6" s="1"/>
  <c r="AT128" i="6" s="1"/>
  <c r="AT127" i="6" s="1"/>
  <c r="AT126" i="6" s="1"/>
  <c r="AT125" i="6" s="1"/>
  <c r="AT124" i="6" s="1"/>
  <c r="AT123" i="6" s="1"/>
  <c r="AT122" i="6" s="1"/>
  <c r="AT121" i="6" s="1"/>
  <c r="AT120" i="6" s="1"/>
  <c r="AT119" i="6" s="1"/>
  <c r="AB75" i="6"/>
  <c r="AB74" i="6" s="1"/>
  <c r="AB73" i="6" s="1"/>
  <c r="AB72" i="6" s="1"/>
  <c r="AB71" i="6" s="1"/>
  <c r="AB70" i="6" s="1"/>
  <c r="AB69" i="6" s="1"/>
  <c r="AB68" i="6" s="1"/>
  <c r="AB67" i="6" s="1"/>
  <c r="AB66" i="6" s="1"/>
  <c r="AB65" i="6" s="1"/>
  <c r="AB64" i="6" s="1"/>
  <c r="AB63" i="6" s="1"/>
  <c r="AB62" i="6" s="1"/>
  <c r="AB61" i="6" s="1"/>
  <c r="AB60" i="6" s="1"/>
  <c r="F139" i="1" s="1"/>
  <c r="U140" i="6"/>
  <c r="U139" i="6" s="1"/>
  <c r="U138" i="6" s="1"/>
  <c r="U137" i="6" s="1"/>
  <c r="U136" i="6" s="1"/>
  <c r="U135" i="6" s="1"/>
  <c r="U134" i="6" s="1"/>
  <c r="U133" i="6" s="1"/>
  <c r="U132" i="6" s="1"/>
  <c r="U131" i="6" s="1"/>
  <c r="U130" i="6" s="1"/>
  <c r="U129" i="6" s="1"/>
  <c r="U128" i="6" s="1"/>
  <c r="U127" i="6" s="1"/>
  <c r="U126" i="6" s="1"/>
  <c r="U125" i="6" s="1"/>
  <c r="U124" i="6" s="1"/>
  <c r="U123" i="6" s="1"/>
  <c r="U122" i="6" s="1"/>
  <c r="U121" i="6" s="1"/>
  <c r="U120" i="6" s="1"/>
  <c r="U119" i="6" s="1"/>
  <c r="AC111" i="6"/>
  <c r="AC110" i="6" s="1"/>
  <c r="AC109" i="6" s="1"/>
  <c r="AC108" i="6" s="1"/>
  <c r="AC107" i="6" s="1"/>
  <c r="AC106" i="6" s="1"/>
  <c r="AC105" i="6" s="1"/>
  <c r="AC104" i="6" s="1"/>
  <c r="AC103" i="6" s="1"/>
  <c r="AC102" i="6" s="1"/>
  <c r="AC101" i="6" s="1"/>
  <c r="AC100" i="6" s="1"/>
  <c r="AC99" i="6" s="1"/>
  <c r="AC98" i="6" s="1"/>
  <c r="AC97" i="6" s="1"/>
  <c r="AC96" i="6" s="1"/>
  <c r="AC95" i="6" s="1"/>
  <c r="AC94" i="6" s="1"/>
  <c r="AC93" i="6" s="1"/>
  <c r="AC92" i="6" s="1"/>
  <c r="AC91" i="6" s="1"/>
  <c r="AC90" i="6" s="1"/>
  <c r="AC89" i="6" s="1"/>
  <c r="F165" i="1" s="1"/>
  <c r="AA89" i="6"/>
  <c r="F141" i="1" s="1"/>
  <c r="AA103" i="6"/>
  <c r="AA143" i="6"/>
  <c r="AA142" i="6" s="1"/>
  <c r="AA141" i="6" s="1"/>
  <c r="AA140" i="6" s="1"/>
  <c r="AA139" i="6" s="1"/>
  <c r="AA138" i="6" s="1"/>
  <c r="AA137" i="6" s="1"/>
  <c r="AA136" i="6" s="1"/>
  <c r="AA135" i="6" s="1"/>
  <c r="AA134" i="6" s="1"/>
  <c r="AA133" i="6" s="1"/>
  <c r="AA132" i="6" s="1"/>
  <c r="AA131" i="6" s="1"/>
  <c r="AA130" i="6" s="1"/>
  <c r="AA129" i="6" s="1"/>
  <c r="AA128" i="6" s="1"/>
  <c r="AA127" i="6" s="1"/>
  <c r="AA126" i="6" s="1"/>
  <c r="AA125" i="6" s="1"/>
  <c r="AA124" i="6" s="1"/>
  <c r="AA123" i="6" s="1"/>
  <c r="AA122" i="6" s="1"/>
  <c r="AA121" i="6" s="1"/>
  <c r="AA120" i="6" s="1"/>
  <c r="AA119" i="6" s="1"/>
  <c r="W114" i="6"/>
  <c r="W113" i="6" s="1"/>
  <c r="W112" i="6" s="1"/>
  <c r="W111" i="6" s="1"/>
  <c r="W110" i="6" s="1"/>
  <c r="W109" i="6" s="1"/>
  <c r="W108" i="6" s="1"/>
  <c r="W107" i="6" s="1"/>
  <c r="W106" i="6" s="1"/>
  <c r="W105" i="6" s="1"/>
  <c r="W104" i="6" s="1"/>
  <c r="W103" i="6" s="1"/>
  <c r="W102" i="6" s="1"/>
  <c r="W101" i="6" s="1"/>
  <c r="W100" i="6" s="1"/>
  <c r="W99" i="6" s="1"/>
  <c r="W98" i="6" s="1"/>
  <c r="W97" i="6" s="1"/>
  <c r="W96" i="6" s="1"/>
  <c r="W95" i="6" s="1"/>
  <c r="W94" i="6" s="1"/>
  <c r="W93" i="6" s="1"/>
  <c r="W92" i="6" s="1"/>
  <c r="W91" i="6" s="1"/>
  <c r="W90" i="6" s="1"/>
  <c r="W89" i="6" s="1"/>
  <c r="F115" i="1" s="1"/>
  <c r="W143" i="6"/>
  <c r="W142" i="6" s="1"/>
  <c r="W141" i="6" s="1"/>
  <c r="W140" i="6" s="1"/>
  <c r="W139" i="6" s="1"/>
  <c r="W138" i="6" s="1"/>
  <c r="W137" i="6" s="1"/>
  <c r="W136" i="6" s="1"/>
  <c r="W135" i="6" s="1"/>
  <c r="W134" i="6" s="1"/>
  <c r="W133" i="6" s="1"/>
  <c r="W132" i="6" s="1"/>
  <c r="W131" i="6" s="1"/>
  <c r="W130" i="6" s="1"/>
  <c r="W129" i="6" s="1"/>
  <c r="W128" i="6" s="1"/>
  <c r="W127" i="6" s="1"/>
  <c r="W126" i="6" s="1"/>
  <c r="W125" i="6" s="1"/>
  <c r="W124" i="6" s="1"/>
  <c r="W123" i="6" s="1"/>
  <c r="W122" i="6" s="1"/>
  <c r="W121" i="6" s="1"/>
  <c r="W120" i="6" s="1"/>
  <c r="W119" i="6" s="1"/>
  <c r="S106" i="6"/>
  <c r="S92" i="6"/>
  <c r="Q113" i="6"/>
  <c r="Q112" i="6" s="1"/>
  <c r="Q111" i="6" s="1"/>
  <c r="Q110" i="6" s="1"/>
  <c r="Q109" i="6" s="1"/>
  <c r="Q108" i="6" s="1"/>
  <c r="Q107" i="6" s="1"/>
  <c r="Q106" i="6" s="1"/>
  <c r="Q105" i="6" s="1"/>
  <c r="Q104" i="6" s="1"/>
  <c r="Q103" i="6" s="1"/>
  <c r="Q102" i="6" s="1"/>
  <c r="Q101" i="6" s="1"/>
  <c r="Q100" i="6" s="1"/>
  <c r="Q99" i="6" s="1"/>
  <c r="Q98" i="6" s="1"/>
  <c r="Q97" i="6" s="1"/>
  <c r="Q96" i="6" s="1"/>
  <c r="Q95" i="6" s="1"/>
  <c r="Q94" i="6" s="1"/>
  <c r="Q93" i="6" s="1"/>
  <c r="Q92" i="6" s="1"/>
  <c r="Q91" i="6" s="1"/>
  <c r="Q90" i="6" s="1"/>
  <c r="Q89" i="6" s="1"/>
  <c r="F58" i="1" s="1"/>
  <c r="AP79" i="6"/>
  <c r="AP78" i="6" s="1"/>
  <c r="AP77" i="6" s="1"/>
  <c r="AP76" i="6" s="1"/>
  <c r="AP75" i="6" s="1"/>
  <c r="AP74" i="6" s="1"/>
  <c r="AP73" i="6" s="1"/>
  <c r="AP72" i="6" s="1"/>
  <c r="AP71" i="6" s="1"/>
  <c r="AP70" i="6" s="1"/>
  <c r="AP69" i="6" s="1"/>
  <c r="AP68" i="6" s="1"/>
  <c r="AP67" i="6" s="1"/>
  <c r="AP66" i="6" s="1"/>
  <c r="AP65" i="6" s="1"/>
  <c r="AP64" i="6" s="1"/>
  <c r="AP63" i="6" s="1"/>
  <c r="AP62" i="6" s="1"/>
  <c r="AP61" i="6" s="1"/>
  <c r="AP60" i="6" s="1"/>
  <c r="F265" i="1" s="1"/>
  <c r="AP80" i="6"/>
  <c r="AP55" i="6"/>
  <c r="AP54" i="6" s="1"/>
  <c r="AP53" i="6" s="1"/>
  <c r="AP52" i="6" s="1"/>
  <c r="AP51" i="6" s="1"/>
  <c r="AP50" i="6" s="1"/>
  <c r="AP49" i="6" s="1"/>
  <c r="AP48" i="6" s="1"/>
  <c r="AP47" i="6" s="1"/>
  <c r="AP46" i="6" s="1"/>
  <c r="AP45" i="6" s="1"/>
  <c r="AP44" i="6" s="1"/>
  <c r="AP43" i="6" s="1"/>
  <c r="AP42" i="6" s="1"/>
  <c r="AP41" i="6" s="1"/>
  <c r="AP40" i="6" s="1"/>
  <c r="AP39" i="6" s="1"/>
  <c r="AP38" i="6" s="1"/>
  <c r="AP37" i="6" s="1"/>
  <c r="AP36" i="6" s="1"/>
  <c r="AP35" i="6" s="1"/>
  <c r="AP34" i="6" s="1"/>
  <c r="AP33" i="6" s="1"/>
  <c r="AP32" i="6" s="1"/>
  <c r="F258" i="1" s="1"/>
  <c r="AJ55" i="6"/>
  <c r="AJ54" i="6" s="1"/>
  <c r="AJ53" i="6" s="1"/>
  <c r="AJ52" i="6" s="1"/>
  <c r="AJ51" i="6" s="1"/>
  <c r="AJ50" i="6" s="1"/>
  <c r="AJ49" i="6" s="1"/>
  <c r="AJ48" i="6" s="1"/>
  <c r="AJ47" i="6" s="1"/>
  <c r="AJ46" i="6" s="1"/>
  <c r="AJ45" i="6" s="1"/>
  <c r="AJ44" i="6" s="1"/>
  <c r="AJ43" i="6" s="1"/>
  <c r="AJ42" i="6" s="1"/>
  <c r="AJ41" i="6" s="1"/>
  <c r="AJ40" i="6" s="1"/>
  <c r="AJ39" i="6" s="1"/>
  <c r="AJ38" i="6" s="1"/>
  <c r="AJ37" i="6" s="1"/>
  <c r="AJ36" i="6" s="1"/>
  <c r="AJ35" i="6" s="1"/>
  <c r="AJ34" i="6" s="1"/>
  <c r="AJ33" i="6" s="1"/>
  <c r="AJ32" i="6" s="1"/>
  <c r="F207" i="1" s="1"/>
  <c r="AD55" i="6"/>
  <c r="AD54" i="6" s="1"/>
  <c r="AD53" i="6" s="1"/>
  <c r="AD52" i="6" s="1"/>
  <c r="AD51" i="6" s="1"/>
  <c r="AD50" i="6" s="1"/>
  <c r="AD49" i="6" s="1"/>
  <c r="AD48" i="6" s="1"/>
  <c r="AD47" i="6" s="1"/>
  <c r="AD46" i="6" s="1"/>
  <c r="AD45" i="6" s="1"/>
  <c r="AD44" i="6" s="1"/>
  <c r="AD43" i="6" s="1"/>
  <c r="AD42" i="6" s="1"/>
  <c r="AD41" i="6" s="1"/>
  <c r="AD40" i="6" s="1"/>
  <c r="AD39" i="6" s="1"/>
  <c r="AD38" i="6" s="1"/>
  <c r="AD37" i="6" s="1"/>
  <c r="AD36" i="6" s="1"/>
  <c r="AD35" i="6" s="1"/>
  <c r="AD34" i="6" s="1"/>
  <c r="AD33" i="6" s="1"/>
  <c r="AD32" i="6" s="1"/>
  <c r="F157" i="1" s="1"/>
  <c r="T55" i="6"/>
  <c r="T54" i="6" s="1"/>
  <c r="T53" i="6" s="1"/>
  <c r="T52" i="6" s="1"/>
  <c r="T51" i="6" s="1"/>
  <c r="T50" i="6" s="1"/>
  <c r="T49" i="6" s="1"/>
  <c r="T48" i="6" s="1"/>
  <c r="T47" i="6" s="1"/>
  <c r="T46" i="6" s="1"/>
  <c r="T45" i="6" s="1"/>
  <c r="T44" i="6" s="1"/>
  <c r="T43" i="6" s="1"/>
  <c r="T42" i="6" s="1"/>
  <c r="T41" i="6" s="1"/>
  <c r="T40" i="6" s="1"/>
  <c r="T39" i="6" s="1"/>
  <c r="T38" i="6" s="1"/>
  <c r="T37" i="6" s="1"/>
  <c r="T36" i="6" s="1"/>
  <c r="T35" i="6" s="1"/>
  <c r="T34" i="6" s="1"/>
  <c r="T33" i="6" s="1"/>
  <c r="T32" i="6" s="1"/>
  <c r="F75" i="1" s="1"/>
  <c r="P55" i="6"/>
  <c r="P54" i="6" s="1"/>
  <c r="P53" i="6" s="1"/>
  <c r="P52" i="6" s="1"/>
  <c r="P51" i="6" s="1"/>
  <c r="P50" i="6" s="1"/>
  <c r="P49" i="6" s="1"/>
  <c r="P48" i="6" s="1"/>
  <c r="P47" i="6" s="1"/>
  <c r="P46" i="6" s="1"/>
  <c r="P45" i="6" s="1"/>
  <c r="P44" i="6" s="1"/>
  <c r="P43" i="6" s="1"/>
  <c r="P42" i="6" s="1"/>
  <c r="P41" i="6" s="1"/>
  <c r="P40" i="6" s="1"/>
  <c r="P39" i="6" s="1"/>
  <c r="P38" i="6" s="1"/>
  <c r="P37" i="6" s="1"/>
  <c r="P36" i="6" s="1"/>
  <c r="P35" i="6" s="1"/>
  <c r="P34" i="6" s="1"/>
  <c r="P33" i="6" s="1"/>
  <c r="P32" i="6" s="1"/>
  <c r="F13" i="1" s="1"/>
  <c r="AT54" i="6"/>
  <c r="AT52" i="6"/>
  <c r="AT51" i="6"/>
  <c r="AT47" i="6"/>
  <c r="AT99" i="6"/>
  <c r="AT97" i="6"/>
  <c r="S70" i="6"/>
  <c r="S69" i="6" s="1"/>
  <c r="S68" i="6" s="1"/>
  <c r="S67" i="6" s="1"/>
  <c r="S66" i="6" s="1"/>
  <c r="S65" i="6" s="1"/>
  <c r="S64" i="6" s="1"/>
  <c r="S63" i="6" s="1"/>
  <c r="S62" i="6" s="1"/>
  <c r="S61" i="6" s="1"/>
  <c r="S60" i="6" s="1"/>
  <c r="F51" i="1" s="1"/>
  <c r="AU250" i="6"/>
  <c r="AU249" i="6" s="1"/>
  <c r="AU248" i="6" s="1"/>
  <c r="AU247" i="6" s="1"/>
  <c r="AU246" i="6" s="1"/>
  <c r="AU245" i="6" s="1"/>
  <c r="AU244" i="6" s="1"/>
  <c r="AU243" i="6" s="1"/>
  <c r="AU242" i="6" s="1"/>
  <c r="AU241" i="6" s="1"/>
  <c r="AU240" i="6" s="1"/>
  <c r="AU239" i="6" s="1"/>
  <c r="AH191" i="6"/>
  <c r="AH190" i="6" s="1"/>
  <c r="AH189" i="6" s="1"/>
  <c r="AH188" i="6" s="1"/>
  <c r="AH187" i="6" s="1"/>
  <c r="AH186" i="6" s="1"/>
  <c r="AH185" i="6" s="1"/>
  <c r="AH184" i="6" s="1"/>
  <c r="AH183" i="6" s="1"/>
  <c r="AH182" i="6" s="1"/>
  <c r="AH181" i="6" s="1"/>
  <c r="AH180" i="6" s="1"/>
  <c r="AH179" i="6" s="1"/>
  <c r="Q140" i="6"/>
  <c r="Q139" i="6" s="1"/>
  <c r="Q138" i="6" s="1"/>
  <c r="Q137" i="6" s="1"/>
  <c r="Q136" i="6" s="1"/>
  <c r="Q135" i="6" s="1"/>
  <c r="Q134" i="6" s="1"/>
  <c r="Q133" i="6" s="1"/>
  <c r="Q132" i="6" s="1"/>
  <c r="Q131" i="6" s="1"/>
  <c r="Q130" i="6" s="1"/>
  <c r="Q129" i="6" s="1"/>
  <c r="Q128" i="6" s="1"/>
  <c r="Q127" i="6" s="1"/>
  <c r="Q126" i="6" s="1"/>
  <c r="Q125" i="6" s="1"/>
  <c r="Q124" i="6" s="1"/>
  <c r="Q123" i="6" s="1"/>
  <c r="Q122" i="6" s="1"/>
  <c r="Q121" i="6" s="1"/>
  <c r="Q120" i="6" s="1"/>
  <c r="Q119" i="6" s="1"/>
  <c r="R140" i="6"/>
  <c r="R139" i="6" s="1"/>
  <c r="R138" i="6" s="1"/>
  <c r="R137" i="6" s="1"/>
  <c r="R136" i="6" s="1"/>
  <c r="R135" i="6" s="1"/>
  <c r="R134" i="6" s="1"/>
  <c r="R133" i="6" s="1"/>
  <c r="R132" i="6" s="1"/>
  <c r="R131" i="6" s="1"/>
  <c r="R130" i="6" s="1"/>
  <c r="R129" i="6" s="1"/>
  <c r="R128" i="6" s="1"/>
  <c r="R127" i="6" s="1"/>
  <c r="R126" i="6" s="1"/>
  <c r="R125" i="6" s="1"/>
  <c r="R124" i="6" s="1"/>
  <c r="R123" i="6" s="1"/>
  <c r="R122" i="6" s="1"/>
  <c r="R121" i="6" s="1"/>
  <c r="R120" i="6" s="1"/>
  <c r="R119" i="6" s="1"/>
  <c r="AF140" i="6"/>
  <c r="AF139" i="6" s="1"/>
  <c r="AF138" i="6" s="1"/>
  <c r="AF137" i="6" s="1"/>
  <c r="AF136" i="6" s="1"/>
  <c r="AF135" i="6" s="1"/>
  <c r="AF134" i="6" s="1"/>
  <c r="AF133" i="6" s="1"/>
  <c r="AF132" i="6" s="1"/>
  <c r="AF131" i="6" s="1"/>
  <c r="AF130" i="6" s="1"/>
  <c r="AF129" i="6" s="1"/>
  <c r="AF128" i="6" s="1"/>
  <c r="AF127" i="6" s="1"/>
  <c r="AF126" i="6" s="1"/>
  <c r="AF125" i="6" s="1"/>
  <c r="AF124" i="6" s="1"/>
  <c r="AF123" i="6" s="1"/>
  <c r="AF122" i="6" s="1"/>
  <c r="AF121" i="6" s="1"/>
  <c r="AF120" i="6" s="1"/>
  <c r="AF119" i="6" s="1"/>
  <c r="AL140" i="6"/>
  <c r="AL139" i="6" s="1"/>
  <c r="AL138" i="6" s="1"/>
  <c r="AL137" i="6" s="1"/>
  <c r="AL136" i="6" s="1"/>
  <c r="AL135" i="6" s="1"/>
  <c r="AL134" i="6" s="1"/>
  <c r="AL133" i="6" s="1"/>
  <c r="AL132" i="6" s="1"/>
  <c r="AL131" i="6" s="1"/>
  <c r="AL130" i="6" s="1"/>
  <c r="AL129" i="6" s="1"/>
  <c r="AL128" i="6" s="1"/>
  <c r="AL127" i="6" s="1"/>
  <c r="AL126" i="6" s="1"/>
  <c r="AL125" i="6" s="1"/>
  <c r="AL124" i="6" s="1"/>
  <c r="AL123" i="6" s="1"/>
  <c r="AL122" i="6" s="1"/>
  <c r="AL121" i="6" s="1"/>
  <c r="AL120" i="6" s="1"/>
  <c r="AL119" i="6" s="1"/>
  <c r="AA249" i="6"/>
  <c r="AA248" i="6" s="1"/>
  <c r="AA247" i="6" s="1"/>
  <c r="AA246" i="6" s="1"/>
  <c r="AA245" i="6" s="1"/>
  <c r="AA244" i="6" s="1"/>
  <c r="AA243" i="6" s="1"/>
  <c r="AA242" i="6" s="1"/>
  <c r="AA241" i="6" s="1"/>
  <c r="AA240" i="6" s="1"/>
  <c r="AA239" i="6" s="1"/>
  <c r="AT104" i="6"/>
  <c r="AT101" i="6"/>
  <c r="AW93" i="6"/>
  <c r="AK7" i="6" l="1"/>
  <c r="AK6" i="6" s="1"/>
  <c r="AK5" i="6" s="1"/>
  <c r="AK4" i="6" s="1"/>
  <c r="F202" i="1" s="1"/>
  <c r="AK140" i="6"/>
  <c r="AK139" i="6" s="1"/>
  <c r="AK138" i="6" s="1"/>
  <c r="AK137" i="6" s="1"/>
  <c r="AK136" i="6" s="1"/>
  <c r="AK135" i="6" s="1"/>
  <c r="AK134" i="6" s="1"/>
  <c r="AK133" i="6" s="1"/>
  <c r="AK132" i="6" s="1"/>
  <c r="AK131" i="6" s="1"/>
  <c r="AK130" i="6" s="1"/>
  <c r="AK129" i="6" s="1"/>
  <c r="AK128" i="6" s="1"/>
  <c r="AK127" i="6" s="1"/>
  <c r="AK126" i="6" s="1"/>
  <c r="AK125" i="6" s="1"/>
  <c r="AK124" i="6" s="1"/>
  <c r="AK123" i="6" s="1"/>
  <c r="AK122" i="6" s="1"/>
  <c r="AK121" i="6" s="1"/>
  <c r="AK120" i="6" s="1"/>
  <c r="AK119" i="6" s="1"/>
  <c r="AB140" i="6"/>
  <c r="AB139" i="6" s="1"/>
  <c r="AB138" i="6" s="1"/>
  <c r="AB137" i="6" s="1"/>
  <c r="AB136" i="6" s="1"/>
  <c r="AB135" i="6" s="1"/>
  <c r="AB134" i="6" s="1"/>
  <c r="AB133" i="6" s="1"/>
  <c r="AB132" i="6" s="1"/>
  <c r="AB131" i="6" s="1"/>
  <c r="AB130" i="6" s="1"/>
  <c r="AB129" i="6" s="1"/>
  <c r="AB128" i="6" s="1"/>
  <c r="AB127" i="6" s="1"/>
  <c r="AB126" i="6" s="1"/>
  <c r="AB125" i="6" s="1"/>
  <c r="AB124" i="6" s="1"/>
  <c r="AB123" i="6" s="1"/>
  <c r="AB122" i="6" s="1"/>
  <c r="AB121" i="6" s="1"/>
  <c r="AB120" i="6" s="1"/>
  <c r="AB119" i="6" s="1"/>
  <c r="Y140" i="6"/>
  <c r="Y139" i="6" s="1"/>
  <c r="Y138" i="6" s="1"/>
  <c r="Y137" i="6" s="1"/>
  <c r="Y136" i="6" s="1"/>
  <c r="Y135" i="6" s="1"/>
  <c r="Y134" i="6" s="1"/>
  <c r="Y133" i="6" s="1"/>
  <c r="Y132" i="6" s="1"/>
  <c r="Y131" i="6" s="1"/>
  <c r="Y130" i="6" s="1"/>
  <c r="Y129" i="6" s="1"/>
  <c r="Y128" i="6" s="1"/>
  <c r="Y127" i="6" s="1"/>
  <c r="Y126" i="6" s="1"/>
  <c r="Y125" i="6" s="1"/>
  <c r="Y124" i="6" s="1"/>
  <c r="Y123" i="6" s="1"/>
  <c r="Y122" i="6" s="1"/>
  <c r="Y121" i="6" s="1"/>
  <c r="Y120" i="6" s="1"/>
  <c r="Y119" i="6" s="1"/>
  <c r="Y7" i="6"/>
  <c r="Y6" i="6" s="1"/>
  <c r="Y5" i="6" s="1"/>
  <c r="Y4" i="6" s="1"/>
  <c r="F101" i="1" s="1"/>
  <c r="S140" i="6"/>
  <c r="S139" i="6" s="1"/>
  <c r="S138" i="6" s="1"/>
  <c r="S137" i="6" s="1"/>
  <c r="S136" i="6" s="1"/>
  <c r="S135" i="6" s="1"/>
  <c r="S134" i="6" s="1"/>
  <c r="S133" i="6" s="1"/>
  <c r="S132" i="6" s="1"/>
  <c r="S131" i="6" s="1"/>
  <c r="S130" i="6" s="1"/>
  <c r="S129" i="6" s="1"/>
  <c r="S128" i="6" s="1"/>
  <c r="S127" i="6" s="1"/>
  <c r="S126" i="6" s="1"/>
  <c r="S125" i="6" s="1"/>
  <c r="S124" i="6" s="1"/>
  <c r="S123" i="6" s="1"/>
  <c r="S122" i="6" s="1"/>
  <c r="S121" i="6" s="1"/>
  <c r="S120" i="6" s="1"/>
  <c r="S119" i="6" s="1"/>
  <c r="P7" i="6"/>
  <c r="P6" i="6" s="1"/>
  <c r="P5" i="6" s="1"/>
  <c r="P4" i="6" s="1"/>
  <c r="F7" i="1" s="1"/>
  <c r="P140" i="6"/>
  <c r="P139" i="6" s="1"/>
  <c r="P138" i="6" s="1"/>
  <c r="P137" i="6" s="1"/>
  <c r="P136" i="6" s="1"/>
  <c r="P135" i="6" s="1"/>
  <c r="P134" i="6" s="1"/>
  <c r="P133" i="6" s="1"/>
  <c r="P132" i="6" s="1"/>
  <c r="P131" i="6" s="1"/>
  <c r="P130" i="6" s="1"/>
  <c r="P129" i="6" s="1"/>
  <c r="P128" i="6" s="1"/>
  <c r="P127" i="6" s="1"/>
  <c r="P126" i="6" s="1"/>
  <c r="P125" i="6" s="1"/>
  <c r="P124" i="6" s="1"/>
  <c r="P123" i="6" s="1"/>
  <c r="P122" i="6" s="1"/>
  <c r="P121" i="6" s="1"/>
  <c r="P120" i="6" s="1"/>
  <c r="P119" i="6" s="1"/>
  <c r="AD140" i="6"/>
  <c r="AD139" i="6" s="1"/>
  <c r="AD138" i="6" s="1"/>
  <c r="AD137" i="6" s="1"/>
  <c r="AD136" i="6" s="1"/>
  <c r="AD135" i="6" s="1"/>
  <c r="AD134" i="6" s="1"/>
  <c r="AD133" i="6" s="1"/>
  <c r="AD132" i="6" s="1"/>
  <c r="AD131" i="6" s="1"/>
  <c r="AD130" i="6" s="1"/>
  <c r="AD129" i="6" s="1"/>
  <c r="AD128" i="6" s="1"/>
  <c r="AD127" i="6" s="1"/>
  <c r="AD126" i="6" s="1"/>
  <c r="AD125" i="6" s="1"/>
  <c r="AD124" i="6" s="1"/>
  <c r="AD123" i="6" s="1"/>
  <c r="AD122" i="6" s="1"/>
  <c r="AD121" i="6" s="1"/>
  <c r="AD120" i="6" s="1"/>
  <c r="AD119" i="6" s="1"/>
  <c r="T140" i="6"/>
  <c r="T139" i="6" s="1"/>
  <c r="T138" i="6" s="1"/>
  <c r="T137" i="6" s="1"/>
  <c r="T136" i="6" s="1"/>
  <c r="T135" i="6" s="1"/>
  <c r="T134" i="6" s="1"/>
  <c r="T133" i="6" s="1"/>
  <c r="T132" i="6" s="1"/>
  <c r="T131" i="6" s="1"/>
  <c r="T130" i="6" s="1"/>
  <c r="T129" i="6" s="1"/>
  <c r="T128" i="6" s="1"/>
  <c r="T127" i="6" s="1"/>
  <c r="T126" i="6" s="1"/>
  <c r="T125" i="6" s="1"/>
  <c r="T124" i="6" s="1"/>
  <c r="T123" i="6" s="1"/>
  <c r="T122" i="6" s="1"/>
  <c r="T121" i="6" s="1"/>
  <c r="T120" i="6" s="1"/>
  <c r="T119" i="6" s="1"/>
  <c r="AO7" i="6"/>
  <c r="AO6" i="6" s="1"/>
  <c r="AO5" i="6" s="1"/>
  <c r="AO4" i="6" s="1"/>
  <c r="F251" i="1" s="1"/>
  <c r="AO140" i="6"/>
  <c r="AO139" i="6" s="1"/>
  <c r="AO138" i="6" s="1"/>
  <c r="AO137" i="6" s="1"/>
  <c r="AO136" i="6" s="1"/>
  <c r="AO135" i="6" s="1"/>
  <c r="AO134" i="6" s="1"/>
  <c r="AO133" i="6" s="1"/>
  <c r="AO132" i="6" s="1"/>
  <c r="AO131" i="6" s="1"/>
  <c r="AO130" i="6" s="1"/>
  <c r="AO129" i="6" s="1"/>
  <c r="AO128" i="6" s="1"/>
  <c r="AO127" i="6" s="1"/>
  <c r="AO126" i="6" s="1"/>
  <c r="AO125" i="6" s="1"/>
  <c r="AO124" i="6" s="1"/>
  <c r="AO123" i="6" s="1"/>
  <c r="AO122" i="6" s="1"/>
  <c r="AO121" i="6" s="1"/>
  <c r="AO120" i="6" s="1"/>
  <c r="AO119" i="6" s="1"/>
  <c r="AM7" i="6"/>
  <c r="AM6" i="6" s="1"/>
  <c r="AM5" i="6" s="1"/>
  <c r="AM4" i="6" s="1"/>
  <c r="F227" i="1" s="1"/>
  <c r="AM140" i="6"/>
  <c r="AM139" i="6" s="1"/>
  <c r="AM138" i="6" s="1"/>
  <c r="AM137" i="6" s="1"/>
  <c r="AM136" i="6" s="1"/>
  <c r="AM135" i="6" s="1"/>
  <c r="AM134" i="6" s="1"/>
  <c r="AM133" i="6" s="1"/>
  <c r="AM132" i="6" s="1"/>
  <c r="AM131" i="6" s="1"/>
  <c r="AM130" i="6" s="1"/>
  <c r="AM129" i="6" s="1"/>
  <c r="AM128" i="6" s="1"/>
  <c r="AM127" i="6" s="1"/>
  <c r="AM126" i="6" s="1"/>
  <c r="AM125" i="6" s="1"/>
  <c r="AM124" i="6" s="1"/>
  <c r="AM123" i="6" s="1"/>
  <c r="AM122" i="6" s="1"/>
  <c r="AM121" i="6" s="1"/>
  <c r="AM120" i="6" s="1"/>
  <c r="AM119" i="6" s="1"/>
  <c r="V140" i="6"/>
  <c r="V139" i="6" s="1"/>
  <c r="V138" i="6" s="1"/>
  <c r="V137" i="6" s="1"/>
  <c r="V136" i="6" s="1"/>
  <c r="V135" i="6" s="1"/>
  <c r="V134" i="6" s="1"/>
  <c r="V133" i="6" s="1"/>
  <c r="V132" i="6" s="1"/>
  <c r="V131" i="6" s="1"/>
  <c r="V130" i="6" s="1"/>
  <c r="V129" i="6" s="1"/>
  <c r="V128" i="6" s="1"/>
  <c r="V127" i="6" s="1"/>
  <c r="V126" i="6" s="1"/>
  <c r="V125" i="6" s="1"/>
  <c r="V124" i="6" s="1"/>
  <c r="V123" i="6" s="1"/>
  <c r="V122" i="6" s="1"/>
  <c r="V121" i="6" s="1"/>
  <c r="V120" i="6" s="1"/>
  <c r="V119" i="6" s="1"/>
  <c r="AG140" i="6"/>
  <c r="AG139" i="6" s="1"/>
  <c r="AG138" i="6" s="1"/>
  <c r="AG137" i="6" s="1"/>
  <c r="AG136" i="6" s="1"/>
  <c r="AG135" i="6" s="1"/>
  <c r="AG134" i="6" s="1"/>
  <c r="AG133" i="6" s="1"/>
  <c r="AG132" i="6" s="1"/>
  <c r="AG131" i="6" s="1"/>
  <c r="AG130" i="6" s="1"/>
  <c r="AG129" i="6" s="1"/>
  <c r="AG128" i="6" s="1"/>
  <c r="AG127" i="6" s="1"/>
  <c r="AG126" i="6" s="1"/>
  <c r="AG125" i="6" s="1"/>
  <c r="AG124" i="6" s="1"/>
  <c r="AG123" i="6" s="1"/>
  <c r="AG122" i="6" s="1"/>
  <c r="AG121" i="6" s="1"/>
  <c r="AG120" i="6" s="1"/>
  <c r="AG119" i="6" s="1"/>
  <c r="AJ7" i="6"/>
  <c r="AJ6" i="6" s="1"/>
  <c r="AJ5" i="6" s="1"/>
  <c r="AJ4" i="6" s="1"/>
  <c r="F201" i="1" s="1"/>
  <c r="AJ140" i="6"/>
  <c r="AJ139" i="6" s="1"/>
  <c r="AJ138" i="6" s="1"/>
  <c r="AJ137" i="6" s="1"/>
  <c r="AJ136" i="6" s="1"/>
  <c r="AJ135" i="6" s="1"/>
  <c r="AJ134" i="6" s="1"/>
  <c r="AJ133" i="6" s="1"/>
  <c r="AJ132" i="6" s="1"/>
  <c r="AJ131" i="6" s="1"/>
  <c r="AJ130" i="6" s="1"/>
  <c r="AJ129" i="6" s="1"/>
  <c r="AJ128" i="6" s="1"/>
  <c r="AJ127" i="6" s="1"/>
  <c r="AJ126" i="6" s="1"/>
  <c r="AJ125" i="6" s="1"/>
  <c r="AJ124" i="6" s="1"/>
  <c r="AJ123" i="6" s="1"/>
  <c r="AJ122" i="6" s="1"/>
  <c r="AJ121" i="6" s="1"/>
  <c r="AJ120" i="6" s="1"/>
  <c r="AJ119" i="6" s="1"/>
  <c r="X140" i="6"/>
  <c r="X139" i="6" s="1"/>
  <c r="X138" i="6" s="1"/>
  <c r="X137" i="6" s="1"/>
  <c r="X136" i="6" s="1"/>
  <c r="X135" i="6" s="1"/>
  <c r="X134" i="6" s="1"/>
  <c r="X133" i="6" s="1"/>
  <c r="X132" i="6" s="1"/>
  <c r="X131" i="6" s="1"/>
  <c r="X130" i="6" s="1"/>
  <c r="X129" i="6" s="1"/>
  <c r="X128" i="6" s="1"/>
  <c r="X127" i="6" s="1"/>
  <c r="X126" i="6" s="1"/>
  <c r="X125" i="6" s="1"/>
  <c r="X124" i="6" s="1"/>
  <c r="X123" i="6" s="1"/>
  <c r="X122" i="6" s="1"/>
  <c r="X121" i="6" s="1"/>
  <c r="X120" i="6" s="1"/>
  <c r="X119" i="6" s="1"/>
  <c r="AC140" i="6"/>
  <c r="AC139" i="6" s="1"/>
  <c r="AC138" i="6" s="1"/>
  <c r="AC137" i="6" s="1"/>
  <c r="AC136" i="6" s="1"/>
  <c r="AC135" i="6" s="1"/>
  <c r="AC134" i="6" s="1"/>
  <c r="AC133" i="6" s="1"/>
  <c r="AC132" i="6" s="1"/>
  <c r="AC131" i="6" s="1"/>
  <c r="AC130" i="6" s="1"/>
  <c r="AC129" i="6" s="1"/>
  <c r="AC128" i="6" s="1"/>
  <c r="AC127" i="6" s="1"/>
  <c r="AC126" i="6" s="1"/>
  <c r="AC125" i="6" s="1"/>
  <c r="AC124" i="6" s="1"/>
  <c r="AC123" i="6" s="1"/>
  <c r="AC122" i="6" s="1"/>
  <c r="AC121" i="6" s="1"/>
  <c r="AC120" i="6" s="1"/>
  <c r="AC119" i="6" s="1"/>
  <c r="N140" i="6"/>
  <c r="N139" i="6" s="1"/>
  <c r="N138" i="6" s="1"/>
  <c r="N137" i="6" s="1"/>
  <c r="N136" i="6" s="1"/>
  <c r="N135" i="6" s="1"/>
  <c r="N134" i="6" s="1"/>
  <c r="N133" i="6" s="1"/>
  <c r="N132" i="6" s="1"/>
  <c r="N131" i="6" s="1"/>
  <c r="N130" i="6" s="1"/>
  <c r="N129" i="6" s="1"/>
  <c r="N128" i="6" s="1"/>
  <c r="N127" i="6" s="1"/>
  <c r="N126" i="6" s="1"/>
  <c r="N125" i="6" s="1"/>
  <c r="N124" i="6" s="1"/>
  <c r="N123" i="6" s="1"/>
  <c r="N122" i="6" s="1"/>
  <c r="N121" i="6" s="1"/>
  <c r="N120" i="6" s="1"/>
  <c r="N119" i="6" s="1"/>
  <c r="N7" i="6"/>
  <c r="N6" i="6" s="1"/>
  <c r="N5" i="6" s="1"/>
  <c r="N4" i="6" s="1"/>
  <c r="F5" i="1" s="1"/>
</calcChain>
</file>

<file path=xl/sharedStrings.xml><?xml version="1.0" encoding="utf-8"?>
<sst xmlns="http://schemas.openxmlformats.org/spreadsheetml/2006/main" count="2793" uniqueCount="780">
  <si>
    <t>Konkurencja</t>
  </si>
  <si>
    <t>Nazwisko i Imię</t>
  </si>
  <si>
    <t>Wynik</t>
  </si>
  <si>
    <t>Punkty</t>
  </si>
  <si>
    <t>Skok w dal</t>
  </si>
  <si>
    <t>Bieg 100m</t>
  </si>
  <si>
    <t>Pchnięcie kulą</t>
  </si>
  <si>
    <t>Bieg 4x100m</t>
  </si>
  <si>
    <t>Suma punktów:</t>
  </si>
  <si>
    <t>Lp.</t>
  </si>
  <si>
    <t>Szkolna Liga LA chłopców</t>
  </si>
  <si>
    <t>Szkolna Liga LA dziewcząt</t>
  </si>
  <si>
    <t>Nr</t>
  </si>
  <si>
    <t>Miejsce:</t>
  </si>
  <si>
    <t>Pkt</t>
  </si>
  <si>
    <t>100m</t>
  </si>
  <si>
    <t>w dal</t>
  </si>
  <si>
    <t>kula</t>
  </si>
  <si>
    <t>4x100m</t>
  </si>
  <si>
    <t xml:space="preserve">R  </t>
  </si>
  <si>
    <t xml:space="preserve">R   </t>
  </si>
  <si>
    <t>-</t>
  </si>
  <si>
    <t>Szkoła:</t>
  </si>
  <si>
    <t>W dal</t>
  </si>
  <si>
    <t>F5</t>
  </si>
  <si>
    <t>F6</t>
  </si>
  <si>
    <t>F7</t>
  </si>
  <si>
    <t>F30</t>
  </si>
  <si>
    <t>F31</t>
  </si>
  <si>
    <t>F32</t>
  </si>
  <si>
    <t>F56</t>
  </si>
  <si>
    <t>F57</t>
  </si>
  <si>
    <t>F58</t>
  </si>
  <si>
    <t>F81</t>
  </si>
  <si>
    <t>F82</t>
  </si>
  <si>
    <t>F83</t>
  </si>
  <si>
    <t>F106</t>
  </si>
  <si>
    <t>F107</t>
  </si>
  <si>
    <t>F108</t>
  </si>
  <si>
    <t>F131</t>
  </si>
  <si>
    <t>F132</t>
  </si>
  <si>
    <t>F133</t>
  </si>
  <si>
    <t>F156</t>
  </si>
  <si>
    <t>F157</t>
  </si>
  <si>
    <t>F158</t>
  </si>
  <si>
    <t>F181</t>
  </si>
  <si>
    <t>F182</t>
  </si>
  <si>
    <t>F183</t>
  </si>
  <si>
    <t>F206</t>
  </si>
  <si>
    <t>F207</t>
  </si>
  <si>
    <t>F208</t>
  </si>
  <si>
    <t>F231</t>
  </si>
  <si>
    <t>F232</t>
  </si>
  <si>
    <t>F233</t>
  </si>
  <si>
    <t>F256</t>
  </si>
  <si>
    <t>F257</t>
  </si>
  <si>
    <t>F258</t>
  </si>
  <si>
    <t>F281</t>
  </si>
  <si>
    <t>F282</t>
  </si>
  <si>
    <t>F283</t>
  </si>
  <si>
    <t>R</t>
  </si>
  <si>
    <t>F11</t>
  </si>
  <si>
    <t>F12</t>
  </si>
  <si>
    <t>F13</t>
  </si>
  <si>
    <t>Kula</t>
  </si>
  <si>
    <t>F36</t>
  </si>
  <si>
    <t>F37</t>
  </si>
  <si>
    <t>F38</t>
  </si>
  <si>
    <t>F62</t>
  </si>
  <si>
    <t>F63</t>
  </si>
  <si>
    <t>F64</t>
  </si>
  <si>
    <t>F87</t>
  </si>
  <si>
    <t>F88</t>
  </si>
  <si>
    <t>F89</t>
  </si>
  <si>
    <t>F112</t>
  </si>
  <si>
    <t>F137</t>
  </si>
  <si>
    <t>F162</t>
  </si>
  <si>
    <t>F187</t>
  </si>
  <si>
    <t>F212</t>
  </si>
  <si>
    <t>F237</t>
  </si>
  <si>
    <t>F262</t>
  </si>
  <si>
    <t>F287</t>
  </si>
  <si>
    <t>F113</t>
  </si>
  <si>
    <t>F114</t>
  </si>
  <si>
    <t>F138</t>
  </si>
  <si>
    <t>F139</t>
  </si>
  <si>
    <t>F163</t>
  </si>
  <si>
    <t>F164</t>
  </si>
  <si>
    <t>F188</t>
  </si>
  <si>
    <t>F189</t>
  </si>
  <si>
    <t>F213</t>
  </si>
  <si>
    <t>F214</t>
  </si>
  <si>
    <t>F238</t>
  </si>
  <si>
    <t>F239</t>
  </si>
  <si>
    <t>F263</t>
  </si>
  <si>
    <t>F264</t>
  </si>
  <si>
    <t>F288</t>
  </si>
  <si>
    <t>F289</t>
  </si>
  <si>
    <t>F17</t>
  </si>
  <si>
    <t>F18</t>
  </si>
  <si>
    <t>F19</t>
  </si>
  <si>
    <t>F293</t>
  </si>
  <si>
    <t>F294</t>
  </si>
  <si>
    <t>F295</t>
  </si>
  <si>
    <t>F42</t>
  </si>
  <si>
    <t>F43</t>
  </si>
  <si>
    <t>F44</t>
  </si>
  <si>
    <t>F68</t>
  </si>
  <si>
    <t>F93</t>
  </si>
  <si>
    <t>F118</t>
  </si>
  <si>
    <t>F143</t>
  </si>
  <si>
    <t>F69</t>
  </si>
  <si>
    <t>F70</t>
  </si>
  <si>
    <t>F94</t>
  </si>
  <si>
    <t>F95</t>
  </si>
  <si>
    <t>F119</t>
  </si>
  <si>
    <t>F120</t>
  </si>
  <si>
    <t>F144</t>
  </si>
  <si>
    <t>F145</t>
  </si>
  <si>
    <t>F168</t>
  </si>
  <si>
    <t>F193</t>
  </si>
  <si>
    <t>F218</t>
  </si>
  <si>
    <t>F243</t>
  </si>
  <si>
    <t>F268</t>
  </si>
  <si>
    <t>F169</t>
  </si>
  <si>
    <t>F170</t>
  </si>
  <si>
    <t>F194</t>
  </si>
  <si>
    <t>F195</t>
  </si>
  <si>
    <t>F219</t>
  </si>
  <si>
    <t>F220</t>
  </si>
  <si>
    <t>F244</t>
  </si>
  <si>
    <t>F245</t>
  </si>
  <si>
    <t>F269</t>
  </si>
  <si>
    <t>F270</t>
  </si>
  <si>
    <t>Suma</t>
  </si>
  <si>
    <t>Pomiar czasu</t>
  </si>
  <si>
    <t>E</t>
  </si>
  <si>
    <t>F20</t>
  </si>
  <si>
    <t>F21</t>
  </si>
  <si>
    <t>F22</t>
  </si>
  <si>
    <t>4x</t>
  </si>
  <si>
    <t>F71</t>
  </si>
  <si>
    <t>F45</t>
  </si>
  <si>
    <t>F46</t>
  </si>
  <si>
    <t>F47</t>
  </si>
  <si>
    <t>F96</t>
  </si>
  <si>
    <t>F72</t>
  </si>
  <si>
    <t>F73</t>
  </si>
  <si>
    <t>F97</t>
  </si>
  <si>
    <t>F98</t>
  </si>
  <si>
    <t>F121</t>
  </si>
  <si>
    <t>F146</t>
  </si>
  <si>
    <t>F122</t>
  </si>
  <si>
    <t>F123</t>
  </si>
  <si>
    <t>F147</t>
  </si>
  <si>
    <t>F148</t>
  </si>
  <si>
    <t>F171</t>
  </si>
  <si>
    <t>F196</t>
  </si>
  <si>
    <t>F221</t>
  </si>
  <si>
    <t>F246</t>
  </si>
  <si>
    <t>F271</t>
  </si>
  <si>
    <t>F296</t>
  </si>
  <si>
    <t>F172</t>
  </si>
  <si>
    <t>F173</t>
  </si>
  <si>
    <t>F197</t>
  </si>
  <si>
    <t>F198</t>
  </si>
  <si>
    <t>F222</t>
  </si>
  <si>
    <t>F223</t>
  </si>
  <si>
    <t>F247</t>
  </si>
  <si>
    <t>F248</t>
  </si>
  <si>
    <t>F272</t>
  </si>
  <si>
    <t>F273</t>
  </si>
  <si>
    <t>F297</t>
  </si>
  <si>
    <t>F298</t>
  </si>
  <si>
    <t>F14</t>
  </si>
  <si>
    <t>F15</t>
  </si>
  <si>
    <t>F16</t>
  </si>
  <si>
    <t>F39</t>
  </si>
  <si>
    <t>F65</t>
  </si>
  <si>
    <t>F90</t>
  </si>
  <si>
    <t>F115</t>
  </si>
  <si>
    <t>F140</t>
  </si>
  <si>
    <t>F165</t>
  </si>
  <si>
    <t>F190</t>
  </si>
  <si>
    <t>F215</t>
  </si>
  <si>
    <t>F240</t>
  </si>
  <si>
    <t>F265</t>
  </si>
  <si>
    <t>F290</t>
  </si>
  <si>
    <t>F291</t>
  </si>
  <si>
    <t>F292</t>
  </si>
  <si>
    <t>F266</t>
  </si>
  <si>
    <t>F267</t>
  </si>
  <si>
    <t>F241</t>
  </si>
  <si>
    <t>F242</t>
  </si>
  <si>
    <t>F216</t>
  </si>
  <si>
    <t>F217</t>
  </si>
  <si>
    <t>F191</t>
  </si>
  <si>
    <t>F192</t>
  </si>
  <si>
    <t>F166</t>
  </si>
  <si>
    <t>F167</t>
  </si>
  <si>
    <t>F141</t>
  </si>
  <si>
    <t>F142</t>
  </si>
  <si>
    <t>F116</t>
  </si>
  <si>
    <t>F117</t>
  </si>
  <si>
    <t>F40</t>
  </si>
  <si>
    <t>F41</t>
  </si>
  <si>
    <t>F66</t>
  </si>
  <si>
    <t>F67</t>
  </si>
  <si>
    <t>F91</t>
  </si>
  <si>
    <t>F92</t>
  </si>
  <si>
    <t>F8</t>
  </si>
  <si>
    <t>F9</t>
  </si>
  <si>
    <t>F10</t>
  </si>
  <si>
    <t>F33</t>
  </si>
  <si>
    <t>F59</t>
  </si>
  <si>
    <t>F34</t>
  </si>
  <si>
    <t>F35</t>
  </si>
  <si>
    <t>F60</t>
  </si>
  <si>
    <t>F61</t>
  </si>
  <si>
    <t>F84</t>
  </si>
  <si>
    <t>F109</t>
  </si>
  <si>
    <t>F85</t>
  </si>
  <si>
    <t>F86</t>
  </si>
  <si>
    <t>F110</t>
  </si>
  <si>
    <t>F111</t>
  </si>
  <si>
    <t>F134</t>
  </si>
  <si>
    <t>F159</t>
  </si>
  <si>
    <t>F135</t>
  </si>
  <si>
    <t>F136</t>
  </si>
  <si>
    <t>F160</t>
  </si>
  <si>
    <t>F161</t>
  </si>
  <si>
    <t>F184</t>
  </si>
  <si>
    <t>F209</t>
  </si>
  <si>
    <t>F185</t>
  </si>
  <si>
    <t>F186</t>
  </si>
  <si>
    <t>F210</t>
  </si>
  <si>
    <t>F211</t>
  </si>
  <si>
    <t>F234</t>
  </si>
  <si>
    <t>F259</t>
  </si>
  <si>
    <t>F284</t>
  </si>
  <si>
    <t>F235</t>
  </si>
  <si>
    <t>F236</t>
  </si>
  <si>
    <t>F260</t>
  </si>
  <si>
    <t>F261</t>
  </si>
  <si>
    <t>F285</t>
  </si>
  <si>
    <t>F286</t>
  </si>
  <si>
    <t>Bieg 300m</t>
  </si>
  <si>
    <t>Bieg 600m</t>
  </si>
  <si>
    <t>(1000m)</t>
  </si>
  <si>
    <t xml:space="preserve">3kg </t>
  </si>
  <si>
    <t>300m</t>
  </si>
  <si>
    <t>600m</t>
  </si>
  <si>
    <t>5 kg</t>
  </si>
  <si>
    <t>1000m</t>
  </si>
  <si>
    <t>11.8</t>
  </si>
  <si>
    <t>11.9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</si>
  <si>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</si>
  <si>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</si>
  <si>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</si>
  <si>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</si>
  <si>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</si>
  <si>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</si>
  <si>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</si>
  <si>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</si>
  <si>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</si>
  <si>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</si>
  <si>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</si>
  <si>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</si>
  <si>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</si>
  <si>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</si>
  <si>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</si>
  <si>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</si>
  <si>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</si>
  <si>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</si>
  <si>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</si>
  <si>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</si>
  <si>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14.0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</si>
  <si>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</si>
  <si>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</si>
  <si>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</si>
  <si>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</si>
  <si>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</si>
  <si>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</si>
  <si>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</si>
  <si>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</si>
  <si>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</si>
  <si>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</si>
  <si>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</si>
  <si>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</si>
  <si>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</si>
  <si>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</si>
  <si>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</si>
  <si>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</si>
  <si>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</si>
  <si>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</si>
  <si>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</si>
  <si>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16.0</t>
  </si>
  <si>
    <t>16.1</t>
  </si>
  <si>
    <t>16.2</t>
  </si>
  <si>
    <t>16.3</t>
  </si>
  <si>
    <t>16.4</t>
  </si>
  <si>
    <t>16.6</t>
  </si>
  <si>
    <t>16.7</t>
  </si>
  <si>
    <t>16.8</t>
  </si>
  <si>
    <t>16.9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</si>
  <si>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</si>
  <si>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</si>
  <si>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</si>
  <si>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</si>
  <si>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</si>
  <si>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</si>
  <si>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</si>
  <si>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</si>
  <si>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</si>
  <si>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</si>
  <si>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</si>
  <si>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</si>
  <si>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</si>
  <si>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</si>
  <si>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</si>
  <si>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</si>
  <si>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</si>
  <si>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</si>
  <si>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</si>
  <si>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</si>
  <si>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19.0</t>
  </si>
  <si>
    <t>19.1</t>
  </si>
  <si>
    <t>19.2</t>
  </si>
  <si>
    <t>19.3</t>
  </si>
  <si>
    <t>19.5</t>
  </si>
  <si>
    <t>19.6</t>
  </si>
  <si>
    <t>19.8</t>
  </si>
  <si>
    <t>20.0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</si>
  <si>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</si>
  <si>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</si>
  <si>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</si>
  <si>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</si>
  <si>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</si>
  <si>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</si>
  <si>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</si>
  <si>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</si>
  <si>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</si>
  <si>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41.0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</si>
  <si>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</si>
  <si>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</si>
  <si>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</si>
  <si>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</si>
  <si>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</si>
  <si>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</si>
  <si>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</si>
  <si>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</si>
  <si>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</si>
  <si>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42.0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</si>
  <si>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</si>
  <si>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</si>
  <si>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</si>
  <si>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</si>
  <si>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</si>
  <si>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</si>
  <si>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</si>
  <si>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</si>
  <si>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</si>
  <si>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43.0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</si>
  <si>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</si>
  <si>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</si>
  <si>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</si>
  <si>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</si>
  <si>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</si>
  <si>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</si>
  <si>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</si>
  <si>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</si>
  <si>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</si>
  <si>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44.0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</si>
  <si>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</si>
  <si>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</si>
  <si>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</si>
  <si>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</si>
  <si>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</si>
  <si>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</si>
  <si>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</si>
  <si>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</si>
  <si>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</si>
  <si>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45.0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</si>
  <si>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</si>
  <si>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</si>
  <si>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</si>
  <si>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</si>
  <si>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</si>
  <si>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</si>
  <si>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</si>
  <si>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</si>
  <si>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</si>
  <si>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46.0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</si>
  <si>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</si>
  <si>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</si>
  <si>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</si>
  <si>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</si>
  <si>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</si>
  <si>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</si>
  <si>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</si>
  <si>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</si>
  <si>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</si>
  <si>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47.1</t>
  </si>
  <si>
    <t>47.3</t>
  </si>
  <si>
    <t>47.4</t>
  </si>
  <si>
    <t>47.6</t>
  </si>
  <si>
    <t>47.8</t>
  </si>
  <si>
    <t>48.0</t>
  </si>
  <si>
    <t>48.2</t>
  </si>
  <si>
    <t>48.4</t>
  </si>
  <si>
    <t>48.6</t>
  </si>
  <si>
    <t>48.8</t>
  </si>
  <si>
    <t>49.0</t>
  </si>
  <si>
    <t>49.2</t>
  </si>
  <si>
    <t>49.4</t>
  </si>
  <si>
    <t>49.6</t>
  </si>
  <si>
    <t>49.8</t>
  </si>
  <si>
    <t>50.0</t>
  </si>
  <si>
    <t>50.2</t>
  </si>
  <si>
    <t>50.4</t>
  </si>
  <si>
    <t>50.6</t>
  </si>
  <si>
    <t>50.8</t>
  </si>
  <si>
    <t>51.0</t>
  </si>
  <si>
    <t>51.2</t>
  </si>
  <si>
    <t>51.4</t>
  </si>
  <si>
    <t>51.6</t>
  </si>
  <si>
    <t>51.8</t>
  </si>
  <si>
    <t>52.0</t>
  </si>
  <si>
    <t>52.2</t>
  </si>
  <si>
    <t>52.4</t>
  </si>
  <si>
    <t>52.6</t>
  </si>
  <si>
    <t>52.8</t>
  </si>
  <si>
    <t>53.0</t>
  </si>
  <si>
    <t>53.2</t>
  </si>
  <si>
    <t>53.4</t>
  </si>
  <si>
    <t>53.6</t>
  </si>
  <si>
    <t>53.8</t>
  </si>
  <si>
    <t>54.0</t>
  </si>
  <si>
    <t>54.2</t>
  </si>
  <si>
    <t>54.4</t>
  </si>
  <si>
    <t>54.6</t>
  </si>
  <si>
    <t>54.8</t>
  </si>
  <si>
    <t>55.0</t>
  </si>
  <si>
    <t>55.2</t>
  </si>
  <si>
    <t>55.4</t>
  </si>
  <si>
    <t>55.6</t>
  </si>
  <si>
    <t>55.9</t>
  </si>
  <si>
    <t>56.1</t>
  </si>
  <si>
    <t>56.4</t>
  </si>
  <si>
    <t>56.6</t>
  </si>
  <si>
    <t>56.9</t>
  </si>
  <si>
    <t>57.1</t>
  </si>
  <si>
    <t>57.4</t>
  </si>
  <si>
    <t>57.6</t>
  </si>
  <si>
    <t>57.9</t>
  </si>
  <si>
    <t>58.1</t>
  </si>
  <si>
    <t>58.4</t>
  </si>
  <si>
    <t>58.6</t>
  </si>
  <si>
    <t>58.9</t>
  </si>
  <si>
    <t>59.1</t>
  </si>
  <si>
    <t>59.4</t>
  </si>
  <si>
    <t>59.6</t>
  </si>
  <si>
    <t>59.9</t>
  </si>
  <si>
    <t>60.1</t>
  </si>
  <si>
    <t>60.4</t>
  </si>
  <si>
    <t>60.6</t>
  </si>
  <si>
    <t>60.9</t>
  </si>
  <si>
    <t>61.1</t>
  </si>
  <si>
    <t>61.4</t>
  </si>
  <si>
    <t>61.6</t>
  </si>
  <si>
    <t>61.9</t>
  </si>
  <si>
    <t>62.2</t>
  </si>
  <si>
    <t>62.5</t>
  </si>
  <si>
    <t>62.8</t>
  </si>
  <si>
    <t>63.1</t>
  </si>
  <si>
    <t>63.4</t>
  </si>
  <si>
    <t>63.7</t>
  </si>
  <si>
    <t>64.0</t>
  </si>
  <si>
    <t>64.3</t>
  </si>
  <si>
    <t>64.6</t>
  </si>
  <si>
    <t>65.0</t>
  </si>
  <si>
    <t>65.3</t>
  </si>
  <si>
    <t>65.7</t>
  </si>
  <si>
    <t>66.0</t>
  </si>
  <si>
    <t>66.4</t>
  </si>
  <si>
    <t>66.7</t>
  </si>
  <si>
    <t>67.1</t>
  </si>
  <si>
    <t>67.5</t>
  </si>
  <si>
    <t>67.9</t>
  </si>
  <si>
    <t>68.3</t>
  </si>
  <si>
    <t>68.7</t>
  </si>
  <si>
    <t>69.1</t>
  </si>
  <si>
    <t>69.6</t>
  </si>
  <si>
    <t>70.1</t>
  </si>
  <si>
    <t>70.6</t>
  </si>
  <si>
    <t>71.2</t>
  </si>
  <si>
    <t>71.9</t>
  </si>
  <si>
    <t>72.5</t>
  </si>
  <si>
    <t>73.2</t>
  </si>
  <si>
    <t>73.9</t>
  </si>
  <si>
    <t>74.7</t>
  </si>
  <si>
    <t>75.6</t>
  </si>
  <si>
    <t>47.0</t>
  </si>
  <si>
    <t>47.2</t>
  </si>
  <si>
    <t>47.5</t>
  </si>
  <si>
    <t>47.7</t>
  </si>
  <si>
    <t>47.9</t>
  </si>
  <si>
    <t>48.1</t>
  </si>
  <si>
    <t>48.3</t>
  </si>
  <si>
    <t>48.5</t>
  </si>
  <si>
    <t>48.7</t>
  </si>
  <si>
    <t>48.9</t>
  </si>
  <si>
    <t>49.1</t>
  </si>
  <si>
    <t>49.3</t>
  </si>
  <si>
    <t>49.5</t>
  </si>
  <si>
    <t>49.7</t>
  </si>
  <si>
    <t>49.9</t>
  </si>
  <si>
    <t>50.1</t>
  </si>
  <si>
    <t>50.3</t>
  </si>
  <si>
    <t>50.5</t>
  </si>
  <si>
    <t>50.7</t>
  </si>
  <si>
    <t>50.9</t>
  </si>
  <si>
    <t>51.1</t>
  </si>
  <si>
    <t>51.3</t>
  </si>
  <si>
    <t>51.5</t>
  </si>
  <si>
    <t>51.7</t>
  </si>
  <si>
    <t>51.9</t>
  </si>
  <si>
    <t>52.1</t>
  </si>
  <si>
    <t>52.3</t>
  </si>
  <si>
    <t>52.5</t>
  </si>
  <si>
    <t>52.7</t>
  </si>
  <si>
    <t>52.9</t>
  </si>
  <si>
    <t>53.1</t>
  </si>
  <si>
    <t>53.3</t>
  </si>
  <si>
    <t>53.5</t>
  </si>
  <si>
    <t>53.7</t>
  </si>
  <si>
    <t>53.9</t>
  </si>
  <si>
    <t>54.1</t>
  </si>
  <si>
    <t>54.5</t>
  </si>
  <si>
    <t>54.7</t>
  </si>
  <si>
    <t>55.1</t>
  </si>
  <si>
    <t>55.3</t>
  </si>
  <si>
    <t>55.5</t>
  </si>
  <si>
    <t>55.7</t>
  </si>
  <si>
    <t>56.0</t>
  </si>
  <si>
    <t>56.2</t>
  </si>
  <si>
    <t>56.3</t>
  </si>
  <si>
    <t>56.5</t>
  </si>
  <si>
    <t>56.7</t>
  </si>
  <si>
    <t>56.8</t>
  </si>
  <si>
    <t>57.0</t>
  </si>
  <si>
    <t>57.3</t>
  </si>
  <si>
    <t>57.5</t>
  </si>
  <si>
    <t>57.8</t>
  </si>
  <si>
    <t>58.0</t>
  </si>
  <si>
    <t>58.2</t>
  </si>
  <si>
    <t>58.5</t>
  </si>
  <si>
    <t>58.7</t>
  </si>
  <si>
    <t>59.3</t>
  </si>
  <si>
    <t>59.8</t>
  </si>
  <si>
    <t>60.0</t>
  </si>
  <si>
    <t>60.2</t>
  </si>
  <si>
    <t>60.8</t>
  </si>
  <si>
    <t>61.0</t>
  </si>
  <si>
    <t>61.2</t>
  </si>
  <si>
    <t>61.8</t>
  </si>
  <si>
    <t>62.0</t>
  </si>
  <si>
    <t>62.4</t>
  </si>
  <si>
    <t>62.6</t>
  </si>
  <si>
    <t>63.0</t>
  </si>
  <si>
    <t>63.2</t>
  </si>
  <si>
    <t>63.6</t>
  </si>
  <si>
    <t>63.8</t>
  </si>
  <si>
    <t>64.2</t>
  </si>
  <si>
    <t>64.4</t>
  </si>
  <si>
    <t>64.8</t>
  </si>
  <si>
    <t>65.2</t>
  </si>
  <si>
    <t>65.4</t>
  </si>
  <si>
    <t>65.6</t>
  </si>
  <si>
    <t>65.8</t>
  </si>
  <si>
    <t>66.2</t>
  </si>
  <si>
    <t>66.9</t>
  </si>
  <si>
    <t>67.2</t>
  </si>
  <si>
    <t>67.7</t>
  </si>
  <si>
    <t>68.0</t>
  </si>
  <si>
    <t>68.5</t>
  </si>
  <si>
    <t>68.8</t>
  </si>
  <si>
    <t>69.4</t>
  </si>
  <si>
    <t>69.9</t>
  </si>
  <si>
    <t>70.2</t>
  </si>
  <si>
    <t>70.4</t>
  </si>
  <si>
    <t>70.7</t>
  </si>
  <si>
    <t>71.0</t>
  </si>
  <si>
    <t>71.4</t>
  </si>
  <si>
    <t>71.7</t>
  </si>
  <si>
    <t>72.1</t>
  </si>
  <si>
    <t>72.9</t>
  </si>
  <si>
    <t>73.4</t>
  </si>
  <si>
    <t>73.8</t>
  </si>
  <si>
    <t>74.3</t>
  </si>
  <si>
    <t>75.2</t>
  </si>
  <si>
    <t>75.7</t>
  </si>
  <si>
    <t>76.2</t>
  </si>
  <si>
    <t>76.8</t>
  </si>
  <si>
    <t>77.7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</si>
  <si>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</si>
  <si>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</si>
  <si>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</si>
  <si>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</si>
  <si>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</si>
  <si>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</si>
  <si>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</si>
  <si>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</si>
  <si>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</si>
  <si>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11.4</t>
  </si>
  <si>
    <t>11.5</t>
  </si>
  <si>
    <t>11.6</t>
  </si>
  <si>
    <t>11.7</t>
  </si>
  <si>
    <t>16.5</t>
  </si>
  <si>
    <t>35.4</t>
  </si>
  <si>
    <t>35.5</t>
  </si>
  <si>
    <t>35.6</t>
  </si>
  <si>
    <t>35.7</t>
  </si>
  <si>
    <t>35.8</t>
  </si>
  <si>
    <t>35.9</t>
  </si>
  <si>
    <t>36.0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</si>
  <si>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</si>
  <si>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</si>
  <si>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</si>
  <si>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</si>
  <si>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</si>
  <si>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</si>
  <si>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</si>
  <si>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</si>
  <si>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</si>
  <si>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37.0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</si>
  <si>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</si>
  <si>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</si>
  <si>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</si>
  <si>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</si>
  <si>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</si>
  <si>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</si>
  <si>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</si>
  <si>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</si>
  <si>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</si>
  <si>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38.0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</si>
  <si>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</si>
  <si>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</si>
  <si>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</si>
  <si>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</si>
  <si>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</si>
  <si>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</si>
  <si>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</si>
  <si>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</si>
  <si>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</si>
  <si>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39.0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</si>
  <si>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</si>
  <si>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</si>
  <si>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</si>
  <si>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</si>
  <si>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</si>
  <si>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</si>
  <si>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</si>
  <si>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</si>
  <si>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</si>
  <si>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40.0</t>
  </si>
  <si>
    <t>44.0+G88</t>
  </si>
  <si>
    <t>54.9</t>
  </si>
  <si>
    <t>55.8</t>
  </si>
  <si>
    <t>59.7</t>
  </si>
  <si>
    <t>58.8</t>
  </si>
  <si>
    <t>61.5</t>
  </si>
  <si>
    <t>62.3</t>
  </si>
  <si>
    <t>62.7</t>
  </si>
  <si>
    <t>64.7</t>
  </si>
  <si>
    <t>65.9</t>
  </si>
  <si>
    <t>66.5</t>
  </si>
  <si>
    <t>69.5</t>
  </si>
  <si>
    <t>54.3</t>
  </si>
  <si>
    <t>57.7</t>
  </si>
  <si>
    <t>58.3</t>
  </si>
  <si>
    <t>61.3</t>
  </si>
  <si>
    <t>63.9</t>
  </si>
  <si>
    <t>64.1</t>
  </si>
  <si>
    <t>64.5</t>
  </si>
  <si>
    <t>64.9</t>
  </si>
  <si>
    <t>65.1</t>
  </si>
  <si>
    <t>65.5</t>
  </si>
  <si>
    <t>66.3</t>
  </si>
  <si>
    <t>67.4</t>
  </si>
  <si>
    <t>67.8</t>
  </si>
  <si>
    <t>68.2</t>
  </si>
  <si>
    <t>68.6</t>
  </si>
  <si>
    <t>69.0</t>
  </si>
  <si>
    <t>69.8</t>
  </si>
  <si>
    <t>Miejsce</t>
  </si>
  <si>
    <t>Szkoła</t>
  </si>
  <si>
    <t xml:space="preserve">rzut </t>
  </si>
  <si>
    <t>oszczepem</t>
  </si>
  <si>
    <t>oszczep</t>
  </si>
  <si>
    <t>dyskiem</t>
  </si>
  <si>
    <t>Rzut dyskiem</t>
  </si>
  <si>
    <t>rzut</t>
  </si>
  <si>
    <t>skok w</t>
  </si>
  <si>
    <t>zwyż</t>
  </si>
  <si>
    <t>skok</t>
  </si>
  <si>
    <t>w zwyż</t>
  </si>
  <si>
    <t xml:space="preserve"> </t>
  </si>
  <si>
    <t>Suma Pkt</t>
  </si>
  <si>
    <t>Gimnazjum nr 47</t>
  </si>
  <si>
    <t>Gimnazjum nr 12</t>
  </si>
  <si>
    <t>Gimnazjum nr 16</t>
  </si>
  <si>
    <t>Pkt. współzaw.</t>
  </si>
  <si>
    <t>Gimnazjum nr 53</t>
  </si>
  <si>
    <t>Caffrey Natalia</t>
  </si>
  <si>
    <t>Gimnazjum M. Gortata</t>
  </si>
  <si>
    <t>SP NR 39/ GM 7</t>
  </si>
  <si>
    <t>SP NR 39/GM 7</t>
  </si>
  <si>
    <t>SP Nr 91</t>
  </si>
  <si>
    <t>KSP Molla</t>
  </si>
  <si>
    <t>SP Nr 80</t>
  </si>
  <si>
    <t>SP Nr 148</t>
  </si>
  <si>
    <t>SP nr 85</t>
  </si>
  <si>
    <t>Żelaszkiewicz Wiktoria</t>
  </si>
  <si>
    <t>Żeglińska Magdalena</t>
  </si>
  <si>
    <t>Baranowska Nina</t>
  </si>
  <si>
    <t>Pietrykowska Renata</t>
  </si>
  <si>
    <t>Walczak Gabriela</t>
  </si>
  <si>
    <t>Obtułowicz Julia</t>
  </si>
  <si>
    <t xml:space="preserve">Malik Marta </t>
  </si>
  <si>
    <t xml:space="preserve">Adamiak Tymoteusz </t>
  </si>
  <si>
    <t>Gamrat Mateusz</t>
  </si>
  <si>
    <t>Kozyra Wiktor</t>
  </si>
  <si>
    <t>Klimek Norbert</t>
  </si>
  <si>
    <t>Tylek Hubert</t>
  </si>
  <si>
    <t>Wilkosz Bolesław</t>
  </si>
  <si>
    <t>Płaszewski Wiktor</t>
  </si>
  <si>
    <t>Rojek Oskar</t>
  </si>
  <si>
    <t>Adamiak Tymoteusz</t>
  </si>
  <si>
    <t>SP nr 91</t>
  </si>
  <si>
    <t>Majerek Oliwia</t>
  </si>
  <si>
    <t>Kasztulska Antonina</t>
  </si>
  <si>
    <t>Kuśnierz Amelia</t>
  </si>
  <si>
    <t>Stefańczyk Daria</t>
  </si>
  <si>
    <t>Osuch Hanna</t>
  </si>
  <si>
    <t>Sowińska Małgorzata</t>
  </si>
  <si>
    <t>Hynał Anna</t>
  </si>
  <si>
    <t>Kachnij Kira</t>
  </si>
  <si>
    <t>Malik Marta</t>
  </si>
  <si>
    <t>Cięciwa Ewa</t>
  </si>
  <si>
    <t>Matoga Hanna</t>
  </si>
  <si>
    <t>Jakubowska Emilia</t>
  </si>
  <si>
    <t>Matusiewicz Patryk</t>
  </si>
  <si>
    <t>Rossa Antoni</t>
  </si>
  <si>
    <t>Chynał Piotr</t>
  </si>
  <si>
    <t>Pietrzkiewicz Janisz Szymon</t>
  </si>
  <si>
    <t>Staniszewski Krystian</t>
  </si>
  <si>
    <t>Szura Konrad</t>
  </si>
  <si>
    <t>Cepiga Jakub</t>
  </si>
  <si>
    <t>Mazurkiewicz Alan</t>
  </si>
  <si>
    <t>Włodarczyk Nikodem</t>
  </si>
  <si>
    <t>Grębosz Dorian</t>
  </si>
  <si>
    <t>Szołtysik Patrycja</t>
  </si>
  <si>
    <t>Chmielecka Maria</t>
  </si>
  <si>
    <t>Kapela Irena</t>
  </si>
  <si>
    <t>Kamińska Antonina</t>
  </si>
  <si>
    <t>Komorowska Zofia</t>
  </si>
  <si>
    <t>Mirowska Hanna</t>
  </si>
  <si>
    <t>Dudziak Kacper</t>
  </si>
  <si>
    <t>SP Źródło</t>
  </si>
  <si>
    <t>Hajdon Wiktoria 2008</t>
  </si>
  <si>
    <t>Pietrykowski Jakub 2008</t>
  </si>
  <si>
    <t>Stawoska Julia 2008</t>
  </si>
  <si>
    <t>Karpiel Zuzanna 2008</t>
  </si>
  <si>
    <t>Semik Ksawery 2008</t>
  </si>
  <si>
    <t>DQ</t>
  </si>
  <si>
    <t>SP NR 91</t>
  </si>
  <si>
    <t>SP NR 85</t>
  </si>
  <si>
    <t>Szkolna Liga LA dziewcząt IMS 15.06.2021</t>
  </si>
  <si>
    <t>Szkolna Liga LA chłopców IMS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</si>
</sst>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7" x14ac:knownFonts="1">
    <font>
      <sz val="10"/>
      <name val="Arial CE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sz val="12"/>
      <name val="Times New Roman Baltic"/>
      <family val="1"/>
      <charset val="186"/>
    </font>
    <font>
      <sz val="10"/>
      <name val="Arial CE"/>
      <charset val="238"/>
    </font>
    <font>
      <b/>
      <sz val="12"/>
      <color indexed="10"/>
      <name val="Times New Roman"/>
      <family val="1"/>
    </font>
    <font>
      <sz val="18"/>
      <name val="Arial CE"/>
      <charset val="238"/>
    </font>
    <font>
      <b/>
      <sz val="18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color rgb="FFFF0000"/>
      <name val="Times New Roman"/>
      <family val="1"/>
    </font>
    <font>
      <sz val="10"/>
      <color rgb="FFFF0000"/>
      <name val="Arial CE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7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0" fillId="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47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/>
    <xf numFmtId="0" fontId="18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164" fontId="18" fillId="0" borderId="14" xfId="0" applyNumberFormat="1" applyFont="1" applyBorder="1" applyAlignment="1">
      <alignment horizontal="center" wrapText="1"/>
    </xf>
    <xf numFmtId="47" fontId="18" fillId="0" borderId="14" xfId="0" applyNumberFormat="1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47" fontId="18" fillId="0" borderId="15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9" fillId="0" borderId="0" xfId="0" applyFont="1"/>
    <xf numFmtId="0" fontId="4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0" fillId="0" borderId="4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/>
    <xf numFmtId="0" fontId="2" fillId="0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0" xfId="0" applyBorder="1"/>
    <xf numFmtId="0" fontId="0" fillId="0" borderId="12" xfId="0" applyBorder="1"/>
    <xf numFmtId="0" fontId="0" fillId="0" borderId="1" xfId="0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0" fillId="0" borderId="17" xfId="0" applyBorder="1"/>
    <xf numFmtId="0" fontId="20" fillId="0" borderId="4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0" fillId="0" borderId="5" xfId="0" applyBorder="1"/>
    <xf numFmtId="0" fontId="20" fillId="0" borderId="5" xfId="0" applyFont="1" applyFill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20" fillId="0" borderId="19" xfId="0" applyFont="1" applyFill="1" applyBorder="1" applyAlignment="1">
      <alignment horizontal="justify" vertical="top" wrapText="1"/>
    </xf>
    <xf numFmtId="0" fontId="0" fillId="0" borderId="21" xfId="0" applyBorder="1"/>
    <xf numFmtId="0" fontId="2" fillId="0" borderId="4" xfId="0" applyFont="1" applyFill="1" applyBorder="1" applyAlignment="1">
      <alignment horizontal="justify" vertical="top" wrapText="1"/>
    </xf>
    <xf numFmtId="0" fontId="21" fillId="0" borderId="22" xfId="0" applyFont="1" applyBorder="1"/>
    <xf numFmtId="0" fontId="4" fillId="0" borderId="20" xfId="0" applyFont="1" applyBorder="1" applyAlignment="1">
      <alignment horizontal="center" wrapText="1"/>
    </xf>
    <xf numFmtId="0" fontId="21" fillId="0" borderId="0" xfId="0" applyFont="1"/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9" xfId="0" applyBorder="1"/>
    <xf numFmtId="0" fontId="20" fillId="0" borderId="9" xfId="0" applyFont="1" applyFill="1" applyBorder="1" applyAlignment="1">
      <alignment horizontal="justify" vertical="top" wrapText="1"/>
    </xf>
    <xf numFmtId="0" fontId="21" fillId="0" borderId="5" xfId="0" applyFont="1" applyBorder="1"/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7" fillId="0" borderId="0" xfId="0" applyFont="1"/>
    <xf numFmtId="0" fontId="28" fillId="0" borderId="0" xfId="0" applyFont="1" applyFill="1" applyBorder="1" applyAlignment="1">
      <alignment horizontal="justify" vertical="top" wrapText="1"/>
    </xf>
    <xf numFmtId="0" fontId="25" fillId="6" borderId="29" xfId="0" applyFont="1" applyFill="1" applyBorder="1" applyAlignment="1">
      <alignment vertical="top" wrapText="1"/>
    </xf>
    <xf numFmtId="0" fontId="25" fillId="6" borderId="3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2" fillId="0" borderId="23" xfId="0" applyFont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/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justify" vertical="top" wrapText="1"/>
    </xf>
    <xf numFmtId="47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7" fillId="0" borderId="0" xfId="0" applyFont="1" applyBorder="1"/>
    <xf numFmtId="47" fontId="0" fillId="0" borderId="0" xfId="0" applyNumberFormat="1" applyBorder="1"/>
    <xf numFmtId="0" fontId="33" fillId="0" borderId="0" xfId="0" applyFont="1" applyBorder="1"/>
    <xf numFmtId="0" fontId="29" fillId="0" borderId="28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26" fillId="6" borderId="29" xfId="0" applyFont="1" applyFill="1" applyBorder="1" applyAlignment="1">
      <alignment vertical="top" wrapText="1"/>
    </xf>
    <xf numFmtId="0" fontId="26" fillId="6" borderId="30" xfId="0" applyFont="1" applyFill="1" applyBorder="1" applyAlignment="1">
      <alignment vertical="top" wrapText="1"/>
    </xf>
    <xf numFmtId="0" fontId="26" fillId="0" borderId="4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top" wrapText="1"/>
    </xf>
    <xf numFmtId="0" fontId="7" fillId="6" borderId="29" xfId="0" applyFont="1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4" fillId="0" borderId="31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26" fillId="0" borderId="27" xfId="0" applyFont="1" applyBorder="1" applyAlignment="1">
      <alignment vertical="center" wrapText="1"/>
    </xf>
    <xf numFmtId="0" fontId="25" fillId="0" borderId="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5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tabSelected="1" workbookViewId="0">
      <selection activeCell="E2" sqref="E2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6.7109375" customWidth="1"/>
    <col min="4" max="4" width="29.7109375" customWidth="1"/>
    <col min="5" max="5" width="14.85546875" customWidth="1"/>
    <col min="6" max="6" width="8.85546875" customWidth="1"/>
  </cols>
  <sheetData>
    <row r="1" spans="1:11" ht="15.75" customHeight="1" x14ac:dyDescent="0.25">
      <c r="D1" s="16" t="s">
        <v>779</v>
      </c>
      <c r="F1" s="43" t="s">
        <v>135</v>
      </c>
      <c r="G1" s="36" t="s">
        <v>136</v>
      </c>
    </row>
    <row r="2" spans="1:11" ht="15.75" customHeight="1" x14ac:dyDescent="0.25">
      <c r="A2" s="15" t="s">
        <v>22</v>
      </c>
      <c r="B2" s="85"/>
      <c r="D2" s="154" t="s">
        <v>722</v>
      </c>
    </row>
    <row r="3" spans="1:11" ht="15.75" customHeight="1" x14ac:dyDescent="0.25">
      <c r="A3" s="15"/>
    </row>
    <row r="4" spans="1:11" ht="15.75" customHeight="1" thickBot="1" x14ac:dyDescent="0.3">
      <c r="A4" s="21" t="s">
        <v>0</v>
      </c>
      <c r="B4" s="9" t="s">
        <v>9</v>
      </c>
      <c r="C4" s="87" t="s">
        <v>12</v>
      </c>
      <c r="D4" s="87" t="s">
        <v>1</v>
      </c>
      <c r="E4" s="9" t="s">
        <v>2</v>
      </c>
      <c r="F4" s="9" t="s">
        <v>3</v>
      </c>
      <c r="G4" s="9" t="s">
        <v>134</v>
      </c>
    </row>
    <row r="5" spans="1:11" ht="15.75" customHeight="1" thickTop="1" thickBot="1" x14ac:dyDescent="0.3">
      <c r="A5" s="209" t="s">
        <v>4</v>
      </c>
      <c r="B5" s="4">
        <v>1</v>
      </c>
      <c r="C5" s="88"/>
      <c r="D5" s="195" t="s">
        <v>736</v>
      </c>
      <c r="E5" s="17">
        <v>3.02</v>
      </c>
      <c r="F5" s="3">
        <f>IF(E5="-",0,IF(E5&gt;='Tabela Chłopców'!$G$4,'Tabela Chłopców'!$A$4,IF(E5&gt;='Tabela Chłopców'!$G$5,'Tabela Chłopców'!$A$5,'Tabela Chłopców'!N$4)))</f>
        <v>11</v>
      </c>
      <c r="G5" s="3"/>
    </row>
    <row r="6" spans="1:11" ht="15.75" customHeight="1" thickBot="1" x14ac:dyDescent="0.3">
      <c r="A6" s="209"/>
      <c r="B6" s="4">
        <v>2</v>
      </c>
      <c r="C6" s="88"/>
      <c r="D6" s="196" t="s">
        <v>737</v>
      </c>
      <c r="E6" s="17">
        <v>3.33</v>
      </c>
      <c r="F6" s="3">
        <f>IF(E6="-",0,IF(E6&gt;='Tabela Chłopców'!$G$4,'Tabela Chłopców'!$A$4,IF(E6&gt;='Tabela Chłopców'!$G$5,'Tabela Chłopców'!$A$5,'Tabela Chłopców'!O$4)))</f>
        <v>14</v>
      </c>
      <c r="G6" s="3">
        <v>14</v>
      </c>
    </row>
    <row r="7" spans="1:11" ht="15.75" customHeight="1" thickBot="1" x14ac:dyDescent="0.3">
      <c r="A7" s="210"/>
      <c r="B7" s="5">
        <v>3</v>
      </c>
      <c r="C7" s="5"/>
      <c r="D7" s="89"/>
      <c r="E7" s="18"/>
      <c r="F7" s="35">
        <f>IF(E7="-",0,IF(E7&gt;='Tabela Chłopców'!$G$4,'Tabela Chłopców'!$A$4,IF(E7&gt;='Tabela Chłopców'!$G$5,'Tabela Chłopców'!$A$5,'Tabela Chłopców'!P$4)))</f>
        <v>0</v>
      </c>
      <c r="G7" s="35"/>
      <c r="K7" t="s">
        <v>707</v>
      </c>
    </row>
    <row r="8" spans="1:11" ht="15.75" customHeight="1" thickTop="1" thickBot="1" x14ac:dyDescent="0.3">
      <c r="A8" s="208" t="s">
        <v>5</v>
      </c>
      <c r="B8" s="10">
        <v>1</v>
      </c>
      <c r="C8" s="10"/>
      <c r="D8" s="195" t="s">
        <v>730</v>
      </c>
      <c r="E8" s="32">
        <v>1.6747685185185184E-4</v>
      </c>
      <c r="F8" s="49">
        <f>IF($G$1="E",'Tabela Chłopców'!N$209,IF($G$1="R",'Tabela Chłopców'!N$239,"R czy E?"))</f>
        <v>48</v>
      </c>
      <c r="G8" s="3">
        <v>48</v>
      </c>
    </row>
    <row r="9" spans="1:11" ht="15.75" customHeight="1" thickBot="1" x14ac:dyDescent="0.3">
      <c r="A9" s="209"/>
      <c r="B9" s="4">
        <v>2</v>
      </c>
      <c r="C9" s="126"/>
      <c r="D9" s="196" t="s">
        <v>731</v>
      </c>
      <c r="E9" s="41">
        <v>1.6261574074074076E-4</v>
      </c>
      <c r="F9" s="51">
        <f>IF($G$1="E",'Tabela Chłopców'!O$209,IF($G$1="R",'Tabela Chłopców'!O$239,"R czy E?"))</f>
        <v>59</v>
      </c>
      <c r="G9" s="3">
        <v>59</v>
      </c>
    </row>
    <row r="10" spans="1:11" ht="15.75" customHeight="1" thickBot="1" x14ac:dyDescent="0.3">
      <c r="A10" s="210"/>
      <c r="B10" s="5">
        <v>3</v>
      </c>
      <c r="C10" s="4"/>
      <c r="D10" s="89"/>
      <c r="E10" s="42"/>
      <c r="F10" s="50">
        <f>IF($G$1="E",'Tabela Chłopców'!P$209,IF($G$1="R",'Tabela Chłopców'!P$239,"R czy E?"))</f>
        <v>200</v>
      </c>
      <c r="G10" s="35"/>
    </row>
    <row r="11" spans="1:11" ht="15.75" customHeight="1" thickTop="1" thickBot="1" x14ac:dyDescent="0.3">
      <c r="A11" s="208" t="s">
        <v>6</v>
      </c>
      <c r="B11" s="10">
        <v>1</v>
      </c>
      <c r="C11" s="10"/>
      <c r="D11" s="195" t="s">
        <v>771</v>
      </c>
      <c r="E11" s="19">
        <v>6.1</v>
      </c>
      <c r="F11" s="3">
        <f>IF(E11="-",0,IF(E11&gt;='Tabela Chłopców'!$H$4,'Tabela Chłopców'!$A$4,IF(E11&gt;='Tabela Chłopców'!$H$5,'Tabela Chłopców'!$A$5,'Tabela Chłopców'!N$32)))</f>
        <v>14</v>
      </c>
      <c r="G11" s="3"/>
    </row>
    <row r="12" spans="1:11" ht="15.75" customHeight="1" thickBot="1" x14ac:dyDescent="0.3">
      <c r="A12" s="209"/>
      <c r="B12" s="4">
        <v>2</v>
      </c>
      <c r="C12" s="4"/>
      <c r="D12" s="196" t="s">
        <v>735</v>
      </c>
      <c r="E12" s="17">
        <v>6.97</v>
      </c>
      <c r="F12" s="3">
        <f>IF(E12="-",0,IF(E12&gt;='Tabela Chłopców'!$H$4,'Tabela Chłopców'!$A$4,IF(E12&gt;='Tabela Chłopców'!$H$5,'Tabela Chłopców'!$A$5,'Tabela Chłopców'!O$32)))</f>
        <v>14</v>
      </c>
      <c r="G12" s="3"/>
    </row>
    <row r="13" spans="1:11" ht="15.75" customHeight="1" thickBot="1" x14ac:dyDescent="0.3">
      <c r="A13" s="210"/>
      <c r="B13" s="5">
        <v>3</v>
      </c>
      <c r="C13" s="88"/>
      <c r="D13" s="90"/>
      <c r="E13" s="18"/>
      <c r="F13" s="3">
        <f>IF(E13="-",0,IF(E13&gt;='Tabela Chłopców'!$H$4,'Tabela Chłopców'!$A$4,IF(E13&gt;='Tabela Chłopców'!$H$5,'Tabela Chłopców'!$A$5,'Tabela Chłopców'!P$32)))</f>
        <v>0</v>
      </c>
      <c r="G13" s="3"/>
    </row>
    <row r="14" spans="1:11" ht="15.75" customHeight="1" thickTop="1" thickBot="1" x14ac:dyDescent="0.3">
      <c r="A14" s="208" t="s">
        <v>246</v>
      </c>
      <c r="B14" s="10">
        <v>1</v>
      </c>
      <c r="C14" s="10"/>
      <c r="D14" s="195" t="s">
        <v>768</v>
      </c>
      <c r="E14" s="32">
        <v>6.076388888888889E-4</v>
      </c>
      <c r="F14" s="49">
        <f>IF($G$1="E",'Tabela Chłopców'!N$149,IF($G$1="R",'Tabela Chłopców'!N$179,"R czy E?"))</f>
        <v>46</v>
      </c>
      <c r="G14" s="11">
        <v>46</v>
      </c>
    </row>
    <row r="15" spans="1:11" ht="15.75" customHeight="1" thickBot="1" x14ac:dyDescent="0.3">
      <c r="A15" s="209"/>
      <c r="B15" s="4">
        <v>2</v>
      </c>
      <c r="C15" s="4"/>
      <c r="D15" s="196" t="s">
        <v>733</v>
      </c>
      <c r="E15" s="41">
        <v>5.2499999999999997E-4</v>
      </c>
      <c r="F15" s="51">
        <f>IF($G$1="E",'Tabela Chłopców'!O$149,IF($G$1="R",'Tabela Chłopców'!O$179,"R czy E?"))</f>
        <v>77</v>
      </c>
      <c r="G15" s="3">
        <v>77</v>
      </c>
    </row>
    <row r="16" spans="1:11" ht="15.75" customHeight="1" thickBot="1" x14ac:dyDescent="0.3">
      <c r="A16" s="210"/>
      <c r="B16" s="5">
        <v>3</v>
      </c>
      <c r="C16" s="5"/>
      <c r="D16" s="89"/>
      <c r="E16" s="42"/>
      <c r="F16" s="50">
        <f>IF($G$1="E",'Tabela Chłopców'!P$149,IF($G$1="R",'Tabela Chłopców'!P$179,"R czy E?"))</f>
        <v>200</v>
      </c>
      <c r="G16" s="7"/>
    </row>
    <row r="17" spans="1:7" ht="15.75" customHeight="1" thickTop="1" thickBot="1" x14ac:dyDescent="0.3">
      <c r="A17" s="1" t="s">
        <v>247</v>
      </c>
      <c r="B17" s="4">
        <v>1</v>
      </c>
      <c r="C17" s="10"/>
      <c r="D17" s="195" t="s">
        <v>774</v>
      </c>
      <c r="E17" s="41">
        <v>2.4620370370370369E-3</v>
      </c>
      <c r="F17" s="3">
        <f>IF($E17&gt;'Tabela Chłopców'!$F$203,0,IF($E17='Tabela Chłopców'!$F$203,'Tabela Chłopców'!$A$203,IF($E17&gt;'Tabela Chłopców'!$F$202,'Tabela Chłopców'!$A$203,IF($E17&gt;'Tabela Chłopców'!$F$201,'Tabela Chłopców'!$A$202,'Tabela Chłopców'!N$60))))</f>
        <v>49</v>
      </c>
      <c r="G17" s="3">
        <v>49</v>
      </c>
    </row>
    <row r="18" spans="1:7" ht="15.75" customHeight="1" thickBot="1" x14ac:dyDescent="0.3">
      <c r="A18" s="1" t="s">
        <v>248</v>
      </c>
      <c r="B18" s="4">
        <v>2</v>
      </c>
      <c r="C18" s="4"/>
      <c r="D18" s="196" t="s">
        <v>734</v>
      </c>
      <c r="E18" s="41">
        <v>2.4151620370370373E-3</v>
      </c>
      <c r="F18" s="3">
        <f>IF($E18&gt;'Tabela Chłopców'!$F$203,0,IF($E18='Tabela Chłopców'!$F$203,'Tabela Chłopców'!$A$203,IF($E18&gt;'Tabela Chłopców'!$F$202,'Tabela Chłopców'!$A$203,IF($E18&gt;'Tabela Chłopców'!$F$201,'Tabela Chłopców'!$A$202,'Tabela Chłopców'!O$60))))</f>
        <v>54</v>
      </c>
      <c r="G18" s="3">
        <v>54</v>
      </c>
    </row>
    <row r="19" spans="1:7" ht="15.75" customHeight="1" thickBot="1" x14ac:dyDescent="0.3">
      <c r="A19" s="12"/>
      <c r="B19" s="5">
        <v>3</v>
      </c>
      <c r="C19" s="110"/>
      <c r="D19" s="111"/>
      <c r="E19" s="42"/>
      <c r="F19" s="7">
        <f>IF($E19&gt;'Tabela Chłopców'!$F$203,0,IF($E19='Tabela Chłopców'!$F$203,'Tabela Chłopców'!$A$203,IF($E19&gt;'Tabela Chłopców'!$F$202,'Tabela Chłopców'!$A$203,IF($E19&gt;'Tabela Chłopców'!$F$201,'Tabela Chłopców'!$A$202,'Tabela Chłopców'!P$60))))</f>
        <v>200</v>
      </c>
      <c r="G19" s="35"/>
    </row>
    <row r="20" spans="1:7" ht="15.75" hidden="1" customHeight="1" thickTop="1" x14ac:dyDescent="0.25">
      <c r="A20" s="104"/>
      <c r="B20" s="4"/>
      <c r="C20" s="103"/>
      <c r="D20" s="112"/>
      <c r="E20" s="138"/>
      <c r="F20" s="108"/>
      <c r="G20" s="3"/>
    </row>
    <row r="21" spans="1:7" ht="15.75" hidden="1" customHeight="1" x14ac:dyDescent="0.25">
      <c r="A21" s="104" t="s">
        <v>697</v>
      </c>
      <c r="B21" s="4"/>
      <c r="C21" s="128"/>
      <c r="D21" s="129"/>
      <c r="E21" s="142"/>
      <c r="F21" s="120"/>
      <c r="G21" s="3"/>
    </row>
    <row r="22" spans="1:7" ht="15.75" hidden="1" customHeight="1" thickBot="1" x14ac:dyDescent="0.3">
      <c r="A22" s="117" t="s">
        <v>698</v>
      </c>
      <c r="B22" s="118"/>
      <c r="C22" s="113"/>
      <c r="D22" s="114"/>
      <c r="E22" s="140"/>
      <c r="F22" s="35"/>
      <c r="G22" s="35"/>
    </row>
    <row r="23" spans="1:7" ht="15.75" hidden="1" customHeight="1" thickBot="1" x14ac:dyDescent="0.3">
      <c r="A23" s="12"/>
      <c r="B23" s="5"/>
      <c r="C23" s="148"/>
      <c r="D23" s="149"/>
      <c r="E23" s="143"/>
      <c r="F23" s="46"/>
      <c r="G23" s="46"/>
    </row>
    <row r="24" spans="1:7" ht="15.75" hidden="1" customHeight="1" thickTop="1" x14ac:dyDescent="0.25">
      <c r="A24" s="104"/>
      <c r="B24" s="4"/>
      <c r="C24" s="103"/>
      <c r="D24" s="112"/>
      <c r="E24" s="138"/>
      <c r="F24" s="108"/>
      <c r="G24" s="3"/>
    </row>
    <row r="25" spans="1:7" ht="15.75" hidden="1" customHeight="1" x14ac:dyDescent="0.25">
      <c r="A25" s="104" t="s">
        <v>701</v>
      </c>
      <c r="B25" s="4"/>
      <c r="C25" s="128"/>
      <c r="D25" s="129"/>
      <c r="E25" s="142"/>
      <c r="F25" s="120"/>
      <c r="G25" s="3"/>
    </row>
    <row r="26" spans="1:7" ht="29.25" hidden="1" customHeight="1" thickTop="1" thickBot="1" x14ac:dyDescent="0.3">
      <c r="A26" s="117"/>
      <c r="B26" s="122"/>
      <c r="C26" s="113"/>
      <c r="D26" s="114"/>
      <c r="E26" s="140"/>
      <c r="F26" s="35"/>
      <c r="G26" s="35"/>
    </row>
    <row r="27" spans="1:7" ht="15.75" customHeight="1" thickTop="1" thickBot="1" x14ac:dyDescent="0.3">
      <c r="A27" s="209" t="s">
        <v>7</v>
      </c>
      <c r="B27" s="4">
        <v>1</v>
      </c>
      <c r="C27" s="4"/>
      <c r="D27" s="195" t="s">
        <v>738</v>
      </c>
      <c r="E27" s="41">
        <v>6.5474537037037031E-4</v>
      </c>
      <c r="F27" s="107">
        <f>IF($G$1="E",'Tabela Chłopców'!N$89,IF($G$1="R",'Tabela Chłopców'!N$119,"R czy E?"))</f>
        <v>60</v>
      </c>
      <c r="G27" s="3">
        <v>60</v>
      </c>
    </row>
    <row r="28" spans="1:7" ht="15.75" customHeight="1" thickBot="1" x14ac:dyDescent="0.3">
      <c r="A28" s="209"/>
      <c r="B28" s="4">
        <v>2</v>
      </c>
      <c r="C28" s="4"/>
      <c r="D28" s="196" t="s">
        <v>731</v>
      </c>
      <c r="E28" s="41" t="s">
        <v>21</v>
      </c>
      <c r="F28" s="45">
        <f>IF($G$1="E",'Tabela Chłopców'!O$89,IF($G$1="R",'Tabela Chłopców'!O$119,"R czy E?"))</f>
        <v>0</v>
      </c>
      <c r="G28" s="3"/>
    </row>
    <row r="29" spans="1:7" ht="15.75" customHeight="1" thickBot="1" x14ac:dyDescent="0.3">
      <c r="A29" s="209"/>
      <c r="B29" s="4">
        <v>3</v>
      </c>
      <c r="C29" s="4"/>
      <c r="D29" s="196" t="s">
        <v>732</v>
      </c>
      <c r="E29" s="47" t="s">
        <v>21</v>
      </c>
      <c r="F29" s="45">
        <f>IF($G$1="E",'Tabela Chłopców'!P$89,IF($G$1="R",'Tabela Chłopców'!P$119,"R czy E?"))</f>
        <v>0</v>
      </c>
      <c r="G29" s="3"/>
    </row>
    <row r="30" spans="1:7" ht="15.75" customHeight="1" thickBot="1" x14ac:dyDescent="0.3">
      <c r="A30" s="210"/>
      <c r="B30" s="5">
        <v>4</v>
      </c>
      <c r="C30" s="5"/>
      <c r="D30" s="196" t="s">
        <v>733</v>
      </c>
      <c r="E30" s="20"/>
      <c r="F30" s="46"/>
      <c r="G30" s="35"/>
    </row>
    <row r="31" spans="1:7" ht="15.75" customHeight="1" thickTop="1" thickBot="1" x14ac:dyDescent="0.25">
      <c r="D31" s="23" t="s">
        <v>13</v>
      </c>
      <c r="F31" s="36" t="s">
        <v>8</v>
      </c>
      <c r="G31" s="144">
        <f>SUM(G5:G30)</f>
        <v>407</v>
      </c>
    </row>
    <row r="32" spans="1:7" ht="15" customHeight="1" x14ac:dyDescent="0.2">
      <c r="F32" s="22"/>
    </row>
    <row r="33" spans="1:12" ht="15.75" customHeight="1" x14ac:dyDescent="0.25">
      <c r="D33" s="16" t="s">
        <v>10</v>
      </c>
    </row>
    <row r="34" spans="1:12" ht="15.75" customHeight="1" x14ac:dyDescent="0.25">
      <c r="A34" s="15" t="s">
        <v>22</v>
      </c>
      <c r="B34" s="85"/>
      <c r="D34" s="154" t="s">
        <v>739</v>
      </c>
    </row>
    <row r="36" spans="1:12" ht="15.75" customHeight="1" thickBot="1" x14ac:dyDescent="0.3">
      <c r="A36" s="21" t="s">
        <v>0</v>
      </c>
      <c r="B36" s="9" t="s">
        <v>9</v>
      </c>
      <c r="C36" s="9" t="s">
        <v>12</v>
      </c>
      <c r="D36" s="9" t="s">
        <v>1</v>
      </c>
      <c r="E36" s="9" t="s">
        <v>2</v>
      </c>
      <c r="F36" s="9" t="s">
        <v>3</v>
      </c>
      <c r="G36" s="9" t="s">
        <v>134</v>
      </c>
    </row>
    <row r="37" spans="1:12" ht="15.75" customHeight="1" thickTop="1" thickBot="1" x14ac:dyDescent="0.3">
      <c r="A37" s="209" t="s">
        <v>4</v>
      </c>
      <c r="B37" s="4">
        <v>1</v>
      </c>
      <c r="C37" s="4"/>
      <c r="D37" s="203" t="s">
        <v>759</v>
      </c>
      <c r="E37" s="17">
        <v>4.8</v>
      </c>
      <c r="F37" s="3">
        <f>IF(E37="-",0,IF(E37&gt;='Tabela Chłopców'!$G$4,'Tabela Chłopców'!$A$4,IF(E37&gt;='Tabela Chłopców'!$G$5,'Tabela Chłopców'!$A$5,'Tabela Chłopców'!Q$4)))</f>
        <v>65</v>
      </c>
      <c r="G37" s="3">
        <v>65</v>
      </c>
    </row>
    <row r="38" spans="1:12" ht="15.75" customHeight="1" thickBot="1" x14ac:dyDescent="0.3">
      <c r="A38" s="209"/>
      <c r="B38" s="4">
        <v>2</v>
      </c>
      <c r="C38" s="4"/>
      <c r="D38" s="199" t="s">
        <v>760</v>
      </c>
      <c r="E38" s="17">
        <v>4.37</v>
      </c>
      <c r="F38" s="3">
        <f>IF(E38="-",0,IF(E38&gt;='Tabela Chłopców'!$G$4,'Tabela Chłopców'!$A$4,IF(E38&gt;='Tabela Chłopców'!$G$5,'Tabela Chłopców'!$A$5,'Tabela Chłopców'!R$4)))</f>
        <v>51</v>
      </c>
      <c r="G38" s="3"/>
      <c r="L38" t="s">
        <v>707</v>
      </c>
    </row>
    <row r="39" spans="1:12" ht="15.75" customHeight="1" thickBot="1" x14ac:dyDescent="0.3">
      <c r="A39" s="210"/>
      <c r="B39" s="5">
        <v>3</v>
      </c>
      <c r="C39" s="86"/>
      <c r="D39" s="153"/>
      <c r="E39" s="18"/>
      <c r="F39" s="3">
        <f>IF(E39="-",0,IF(E39&gt;='Tabela Chłopców'!$G$4,'Tabela Chłopców'!$A$4,IF(E39&gt;='Tabela Chłopców'!$G$5,'Tabela Chłopców'!$A$5,'Tabela Chłopców'!S$4)))</f>
        <v>0</v>
      </c>
      <c r="G39" s="35"/>
    </row>
    <row r="40" spans="1:12" ht="15.75" customHeight="1" thickTop="1" thickBot="1" x14ac:dyDescent="0.3">
      <c r="A40" s="208" t="s">
        <v>5</v>
      </c>
      <c r="B40" s="10">
        <v>1</v>
      </c>
      <c r="C40" s="4"/>
      <c r="D40" s="203" t="s">
        <v>761</v>
      </c>
      <c r="E40" s="32">
        <v>1.4490740740740743E-4</v>
      </c>
      <c r="F40" s="49">
        <f>IF($G$1="E",'Tabela Chłopców'!Q$209,IF($G$1="R",'Tabela Chłopców'!Q$239,"R czy E?"))</f>
        <v>100</v>
      </c>
      <c r="G40" s="3">
        <v>100</v>
      </c>
    </row>
    <row r="41" spans="1:12" ht="15.75" customHeight="1" thickBot="1" x14ac:dyDescent="0.3">
      <c r="A41" s="209"/>
      <c r="B41" s="4">
        <v>2</v>
      </c>
      <c r="C41" s="4"/>
      <c r="D41" s="199" t="s">
        <v>752</v>
      </c>
      <c r="E41" s="41">
        <v>1.5277777777777777E-4</v>
      </c>
      <c r="F41" s="51">
        <f>IF($G$1="E",'Tabela Chłopców'!R$209,IF($G$1="R",'Tabela Chłopców'!R$239,"R czy E?"))</f>
        <v>80</v>
      </c>
      <c r="G41" s="3">
        <v>80</v>
      </c>
    </row>
    <row r="42" spans="1:12" ht="15.75" customHeight="1" thickBot="1" x14ac:dyDescent="0.3">
      <c r="A42" s="210"/>
      <c r="B42" s="5">
        <v>3</v>
      </c>
      <c r="C42" s="86"/>
      <c r="D42" s="204"/>
      <c r="E42" s="42"/>
      <c r="F42" s="50">
        <f>IF($G$1="E",'Tabela Chłopców'!S$209,IF($G$1="R",'Tabela Chłopców'!S$239,"R czy E?"))</f>
        <v>200</v>
      </c>
      <c r="G42" s="35"/>
    </row>
    <row r="43" spans="1:12" ht="15.75" customHeight="1" thickTop="1" thickBot="1" x14ac:dyDescent="0.3">
      <c r="A43" s="208" t="s">
        <v>6</v>
      </c>
      <c r="B43" s="10">
        <v>1</v>
      </c>
      <c r="C43" s="4"/>
      <c r="D43" s="203" t="s">
        <v>757</v>
      </c>
      <c r="E43" s="19">
        <v>8.6199999999999992</v>
      </c>
      <c r="F43" s="3">
        <f>IF(E43="-",0,IF(E43&gt;='Tabela Chłopców'!$H$4,'Tabela Chłopców'!$A$4,IF(E43&gt;='Tabela Chłopców'!$H$5,'Tabela Chłopców'!$A$5,'Tabela Chłopców'!Q$32)))</f>
        <v>55</v>
      </c>
      <c r="G43" s="3"/>
    </row>
    <row r="44" spans="1:12" ht="15.75" customHeight="1" thickBot="1" x14ac:dyDescent="0.3">
      <c r="A44" s="209"/>
      <c r="B44" s="4">
        <v>2</v>
      </c>
      <c r="C44" s="4"/>
      <c r="D44" s="199" t="s">
        <v>758</v>
      </c>
      <c r="E44" s="17">
        <v>8.94</v>
      </c>
      <c r="F44" s="3">
        <f>IF(E44="-",0,IF(E44&gt;='Tabela Chłopców'!$H$4,'Tabela Chłopców'!$A$4,IF(E44&gt;='Tabela Chłopców'!$H$5,'Tabela Chłopców'!$A$5,'Tabela Chłopców'!R$32)))</f>
        <v>61</v>
      </c>
      <c r="G44" s="3">
        <v>61</v>
      </c>
    </row>
    <row r="45" spans="1:12" ht="15.75" customHeight="1" thickBot="1" x14ac:dyDescent="0.3">
      <c r="A45" s="210"/>
      <c r="B45" s="5">
        <v>3</v>
      </c>
      <c r="C45" s="86"/>
      <c r="D45" s="152"/>
      <c r="E45" s="18">
        <v>4.8136574074074076E-4</v>
      </c>
      <c r="F45" s="3">
        <f>IF(E45="-",0,IF(E45&gt;='Tabela Chłopców'!$H$4,'Tabela Chłopców'!$A$4,IF(E45&gt;='Tabela Chłopców'!$H$5,'Tabela Chłopców'!$A$5,'Tabela Chłopców'!S$32)))</f>
        <v>0</v>
      </c>
      <c r="G45" s="3"/>
    </row>
    <row r="46" spans="1:12" ht="15.75" customHeight="1" thickTop="1" thickBot="1" x14ac:dyDescent="0.3">
      <c r="A46" s="208" t="s">
        <v>246</v>
      </c>
      <c r="B46" s="10">
        <v>1</v>
      </c>
      <c r="C46" s="4"/>
      <c r="D46" s="203" t="s">
        <v>753</v>
      </c>
      <c r="E46" s="32">
        <v>4.8136574074074076E-4</v>
      </c>
      <c r="F46" s="49">
        <f>IF($G$1="E",'Tabela Chłopców'!Q$149,IF($G$1="R",'Tabela Chłopców'!Q$179,"R czy E?"))</f>
        <v>97</v>
      </c>
      <c r="G46" s="11">
        <v>97</v>
      </c>
    </row>
    <row r="47" spans="1:12" ht="15.75" customHeight="1" thickBot="1" x14ac:dyDescent="0.3">
      <c r="A47" s="209"/>
      <c r="B47" s="4">
        <v>2</v>
      </c>
      <c r="C47" s="4"/>
      <c r="D47" s="199" t="s">
        <v>754</v>
      </c>
      <c r="E47" s="41">
        <v>5.2569444444444441E-4</v>
      </c>
      <c r="F47" s="51">
        <f>IF($G$1="E",'Tabela Chłopców'!R$149,IF($G$1="R",'Tabela Chłopców'!R$179,"R czy E?"))</f>
        <v>77</v>
      </c>
      <c r="G47" s="3">
        <v>77</v>
      </c>
    </row>
    <row r="48" spans="1:12" ht="15.75" customHeight="1" thickBot="1" x14ac:dyDescent="0.3">
      <c r="A48" s="210"/>
      <c r="B48" s="5">
        <v>3</v>
      </c>
      <c r="C48" s="86"/>
      <c r="D48" s="204"/>
      <c r="E48" s="42"/>
      <c r="F48" s="50">
        <f>IF($G$1="E",'Tabela Chłopców'!S$149,IF($G$1="R",'Tabela Chłopców'!S$179,"R czy E?"))</f>
        <v>200</v>
      </c>
      <c r="G48" s="7"/>
    </row>
    <row r="49" spans="1:8" ht="15.75" customHeight="1" thickTop="1" thickBot="1" x14ac:dyDescent="0.3">
      <c r="A49" s="1" t="s">
        <v>247</v>
      </c>
      <c r="B49" s="4">
        <v>1</v>
      </c>
      <c r="C49" s="4"/>
      <c r="D49" s="203" t="s">
        <v>755</v>
      </c>
      <c r="E49" s="41">
        <v>2.3216435185185185E-3</v>
      </c>
      <c r="F49" s="3">
        <f>IF($E49&gt;'Tabela Chłopców'!$F$203,0,IF($E49='Tabela Chłopców'!$F$203,'Tabela Chłopców'!$A$203,IF($E49&gt;'Tabela Chłopców'!$F$202,'Tabela Chłopców'!$A$203,IF($E49&gt;'Tabela Chłopców'!$F$201,'Tabela Chłopców'!$A$202,'Tabela Chłopców'!Q$60))))</f>
        <v>64</v>
      </c>
      <c r="G49" s="3">
        <v>64</v>
      </c>
    </row>
    <row r="50" spans="1:8" ht="18.75" customHeight="1" thickBot="1" x14ac:dyDescent="0.3">
      <c r="A50" s="1" t="s">
        <v>248</v>
      </c>
      <c r="B50" s="4">
        <v>2</v>
      </c>
      <c r="C50" s="4"/>
      <c r="D50" s="199" t="s">
        <v>756</v>
      </c>
      <c r="E50" s="41">
        <v>2.3489583333333331E-3</v>
      </c>
      <c r="F50" s="3">
        <f>IF($E50&gt;'Tabela Chłopców'!$F$203,0,IF($E50='Tabela Chłopców'!$F$203,'Tabela Chłopców'!$A$203,IF($E50&gt;'Tabela Chłopców'!$F$202,'Tabela Chłopców'!$A$203,IF($E50&gt;'Tabela Chłopców'!$F$201,'Tabela Chłopców'!$A$202,'Tabela Chłopców'!R$60))))</f>
        <v>61</v>
      </c>
      <c r="G50" s="3">
        <v>61</v>
      </c>
    </row>
    <row r="51" spans="1:8" ht="17.25" customHeight="1" thickBot="1" x14ac:dyDescent="0.3">
      <c r="A51" s="12"/>
      <c r="B51" s="5">
        <v>3</v>
      </c>
      <c r="C51" s="5"/>
      <c r="D51" s="152"/>
      <c r="E51" s="42"/>
      <c r="F51" s="7">
        <f>IF($E51&gt;'Tabela Chłopców'!$F$203,0,IF($E51='Tabela Chłopców'!$F$203,'Tabela Chłopców'!$A$203,IF($E51&gt;'Tabela Chłopców'!$F$202,'Tabela Chłopców'!$A$203,IF($E51&gt;'Tabela Chłopców'!$F$201,'Tabela Chłopców'!$A$202,'Tabela Chłopców'!S$60))))</f>
        <v>200</v>
      </c>
      <c r="G51" s="7"/>
    </row>
    <row r="52" spans="1:8" ht="16.5" hidden="1" customHeight="1" thickTop="1" x14ac:dyDescent="0.25">
      <c r="A52" s="115" t="s">
        <v>699</v>
      </c>
      <c r="B52" s="88"/>
      <c r="C52" s="88"/>
      <c r="D52" s="205"/>
      <c r="E52" s="139"/>
      <c r="F52" s="45"/>
      <c r="G52" s="45"/>
    </row>
    <row r="53" spans="1:8" ht="15.75" hidden="1" customHeight="1" x14ac:dyDescent="0.25">
      <c r="A53" s="115"/>
      <c r="B53" s="88"/>
      <c r="C53" s="88"/>
      <c r="D53" s="205"/>
      <c r="E53" s="139"/>
      <c r="F53" s="45"/>
      <c r="G53" s="45"/>
    </row>
    <row r="54" spans="1:8" ht="16.5" hidden="1" customHeight="1" thickBot="1" x14ac:dyDescent="0.3">
      <c r="A54" s="117"/>
      <c r="B54" s="118"/>
      <c r="C54" s="118"/>
      <c r="D54" s="206"/>
      <c r="E54" s="140"/>
      <c r="F54" s="35"/>
      <c r="G54" s="35"/>
    </row>
    <row r="55" spans="1:8" ht="15.75" hidden="1" customHeight="1" thickTop="1" x14ac:dyDescent="0.25">
      <c r="A55" s="116" t="s">
        <v>702</v>
      </c>
      <c r="B55" s="95"/>
      <c r="C55" s="95"/>
      <c r="D55" s="207"/>
      <c r="E55" s="138"/>
      <c r="F55" s="108"/>
      <c r="G55" s="108"/>
    </row>
    <row r="56" spans="1:8" ht="16.5" hidden="1" customHeight="1" x14ac:dyDescent="0.25">
      <c r="A56" s="115" t="s">
        <v>700</v>
      </c>
      <c r="B56" s="88"/>
      <c r="C56" s="88"/>
      <c r="D56" s="205"/>
      <c r="E56" s="139"/>
      <c r="F56" s="45"/>
      <c r="G56" s="45"/>
    </row>
    <row r="57" spans="1:8" ht="15.75" hidden="1" customHeight="1" thickBot="1" x14ac:dyDescent="0.3">
      <c r="A57" s="117"/>
      <c r="B57" s="118"/>
      <c r="C57" s="118"/>
      <c r="D57" s="206"/>
      <c r="E57" s="140"/>
      <c r="F57" s="35"/>
      <c r="G57" s="35"/>
    </row>
    <row r="58" spans="1:8" ht="15.75" customHeight="1" thickTop="1" thickBot="1" x14ac:dyDescent="0.3">
      <c r="A58" s="209" t="s">
        <v>7</v>
      </c>
      <c r="B58" s="4">
        <v>1</v>
      </c>
      <c r="C58" s="4"/>
      <c r="D58" s="203" t="s">
        <v>761</v>
      </c>
      <c r="E58" s="41">
        <v>6.2129629629629622E-4</v>
      </c>
      <c r="F58" s="106">
        <f>IF($G$1="E",'Tabela Chłopców'!Q$89,IF($G$1="R",'Tabela Chłopców'!Q$119,"R czy E?"))</f>
        <v>82</v>
      </c>
      <c r="G58" s="3"/>
      <c r="H58" t="s">
        <v>775</v>
      </c>
    </row>
    <row r="59" spans="1:8" ht="15.75" customHeight="1" thickBot="1" x14ac:dyDescent="0.3">
      <c r="A59" s="209"/>
      <c r="B59" s="4">
        <v>2</v>
      </c>
      <c r="C59" s="4"/>
      <c r="D59" s="199" t="s">
        <v>752</v>
      </c>
      <c r="E59" s="41" t="s">
        <v>21</v>
      </c>
      <c r="F59" s="45">
        <f>IF($G$1="E",'Tabela Chłopców'!R$89,IF($G$1="R",'Tabela Chłopców'!R$119,"R czy E?"))</f>
        <v>0</v>
      </c>
      <c r="G59" s="3"/>
    </row>
    <row r="60" spans="1:8" ht="15.75" customHeight="1" thickBot="1" x14ac:dyDescent="0.3">
      <c r="A60" s="209"/>
      <c r="B60" s="4">
        <v>3</v>
      </c>
      <c r="C60" s="4"/>
      <c r="D60" s="199" t="s">
        <v>753</v>
      </c>
      <c r="E60" s="47" t="s">
        <v>21</v>
      </c>
      <c r="F60" s="45">
        <f>IF($G$1="E",'Tabela Chłopców'!S$89,IF($G$1="R",'Tabela Chłopców'!S$119,"R czy E?"))</f>
        <v>0</v>
      </c>
      <c r="G60" s="3"/>
    </row>
    <row r="61" spans="1:8" ht="15.75" customHeight="1" thickBot="1" x14ac:dyDescent="0.3">
      <c r="A61" s="210"/>
      <c r="B61" s="5">
        <v>4</v>
      </c>
      <c r="C61" s="5"/>
      <c r="D61" s="199" t="s">
        <v>759</v>
      </c>
      <c r="E61" s="20" t="s">
        <v>21</v>
      </c>
      <c r="F61" s="46">
        <v>0</v>
      </c>
      <c r="G61" s="35"/>
    </row>
    <row r="62" spans="1:8" ht="15.75" customHeight="1" thickTop="1" thickBot="1" x14ac:dyDescent="0.25">
      <c r="D62" s="23" t="s">
        <v>13</v>
      </c>
      <c r="F62" s="36" t="s">
        <v>8</v>
      </c>
      <c r="G62" s="144">
        <f>SUM(G37:G61)</f>
        <v>605</v>
      </c>
    </row>
    <row r="64" spans="1:8" ht="15.75" hidden="1" customHeight="1" x14ac:dyDescent="0.2"/>
    <row r="65" spans="1:7" ht="15.75" customHeight="1" x14ac:dyDescent="0.25">
      <c r="D65" s="16" t="s">
        <v>10</v>
      </c>
    </row>
    <row r="66" spans="1:7" ht="15.75" customHeight="1" x14ac:dyDescent="0.25">
      <c r="A66" s="15" t="s">
        <v>22</v>
      </c>
      <c r="B66" s="85"/>
      <c r="D66" s="155" t="s">
        <v>715</v>
      </c>
    </row>
    <row r="68" spans="1:7" ht="15.75" customHeight="1" thickBot="1" x14ac:dyDescent="0.3">
      <c r="A68" s="21" t="s">
        <v>0</v>
      </c>
      <c r="B68" s="9" t="s">
        <v>9</v>
      </c>
      <c r="C68" s="9" t="s">
        <v>12</v>
      </c>
      <c r="D68" s="9" t="s">
        <v>1</v>
      </c>
      <c r="E68" s="9" t="s">
        <v>2</v>
      </c>
      <c r="F68" s="9" t="s">
        <v>3</v>
      </c>
      <c r="G68" s="9" t="s">
        <v>134</v>
      </c>
    </row>
    <row r="69" spans="1:7" ht="15.75" customHeight="1" thickTop="1" thickBot="1" x14ac:dyDescent="0.3">
      <c r="A69" s="209" t="s">
        <v>4</v>
      </c>
      <c r="B69" s="4">
        <v>1</v>
      </c>
      <c r="C69" s="4"/>
      <c r="D69" s="195"/>
      <c r="E69" s="17"/>
      <c r="F69" s="3">
        <f>IF(E69="-",0,IF(E69&gt;='Tabela Chłopców'!$G$4,'Tabela Chłopców'!$A$4,IF(E69&gt;='Tabela Chłopców'!$G$5,'Tabela Chłopców'!$A$5,'Tabela Chłopców'!T$4)))</f>
        <v>0</v>
      </c>
      <c r="G69" s="3"/>
    </row>
    <row r="70" spans="1:7" ht="15.75" customHeight="1" thickBot="1" x14ac:dyDescent="0.3">
      <c r="A70" s="209"/>
      <c r="B70" s="4">
        <v>2</v>
      </c>
      <c r="C70" s="4"/>
      <c r="D70" s="196"/>
      <c r="E70" s="17"/>
      <c r="F70" s="3">
        <f>IF(E70="-",0,IF(E70&gt;='Tabela Chłopców'!$G$4,'Tabela Chłopców'!$A$4,IF(E70&gt;='Tabela Chłopców'!$G$5,'Tabela Chłopców'!$A$5,'Tabela Chłopców'!U$4)))</f>
        <v>0</v>
      </c>
      <c r="G70" s="3"/>
    </row>
    <row r="71" spans="1:7" ht="15.75" customHeight="1" thickBot="1" x14ac:dyDescent="0.3">
      <c r="A71" s="210"/>
      <c r="B71" s="5">
        <v>3</v>
      </c>
      <c r="C71" s="5"/>
      <c r="D71" s="6"/>
      <c r="E71" s="18"/>
      <c r="F71" s="3">
        <f>IF(E71="-",0,IF(E71&gt;='Tabela Chłopców'!$G$4,'Tabela Chłopców'!$A$4,IF(E71&gt;='Tabela Chłopców'!$G$5,'Tabela Chłopców'!$A$5,'Tabela Chłopców'!V$4)))</f>
        <v>0</v>
      </c>
      <c r="G71" s="35"/>
    </row>
    <row r="72" spans="1:7" ht="15.75" customHeight="1" thickTop="1" thickBot="1" x14ac:dyDescent="0.3">
      <c r="A72" s="208" t="s">
        <v>5</v>
      </c>
      <c r="B72" s="10">
        <v>1</v>
      </c>
      <c r="C72" s="4"/>
      <c r="D72" s="195"/>
      <c r="E72" s="32"/>
      <c r="F72" s="49">
        <f>IF($G$1="E",'Tabela Chłopców'!T$209,IF($G$1="R",'Tabela Chłopców'!T$239,"R czy E?"))</f>
        <v>200</v>
      </c>
      <c r="G72" s="3"/>
    </row>
    <row r="73" spans="1:7" ht="15.75" customHeight="1" thickBot="1" x14ac:dyDescent="0.3">
      <c r="A73" s="209"/>
      <c r="B73" s="4">
        <v>2</v>
      </c>
      <c r="C73" s="4"/>
      <c r="D73" s="196"/>
      <c r="E73" s="41"/>
      <c r="F73" s="51">
        <f>IF($G$1="E",'Tabela Chłopców'!U$209,IF($G$1="R",'Tabela Chłopców'!U$239,"R czy E?"))</f>
        <v>200</v>
      </c>
      <c r="G73" s="3"/>
    </row>
    <row r="74" spans="1:7" ht="15.75" customHeight="1" thickBot="1" x14ac:dyDescent="0.3">
      <c r="A74" s="210"/>
      <c r="B74" s="5">
        <v>3</v>
      </c>
      <c r="C74" s="5"/>
      <c r="D74" s="6"/>
      <c r="E74" s="42"/>
      <c r="F74" s="50">
        <f>IF($G$1="E",'Tabela Chłopców'!V$209,IF($G$1="R",'Tabela Chłopców'!V$239,"R czy E?"))</f>
        <v>200</v>
      </c>
      <c r="G74" s="35"/>
    </row>
    <row r="75" spans="1:7" ht="15.75" customHeight="1" thickTop="1" thickBot="1" x14ac:dyDescent="0.3">
      <c r="A75" s="208" t="s">
        <v>6</v>
      </c>
      <c r="B75" s="10">
        <v>1</v>
      </c>
      <c r="C75" s="4"/>
      <c r="D75" s="195"/>
      <c r="E75" s="19"/>
      <c r="F75" s="3">
        <f>IF(E75="-",0,IF(E75&gt;='Tabela Chłopców'!$H$4,'Tabela Chłopców'!$A$4,IF(E75&gt;='Tabela Chłopców'!$H$5,'Tabela Chłopców'!$A$5,'Tabela Chłopców'!T$32)))</f>
        <v>0</v>
      </c>
      <c r="G75" s="3"/>
    </row>
    <row r="76" spans="1:7" ht="15.75" customHeight="1" thickBot="1" x14ac:dyDescent="0.3">
      <c r="A76" s="209"/>
      <c r="B76" s="4">
        <v>2</v>
      </c>
      <c r="C76" s="4"/>
      <c r="D76" s="196"/>
      <c r="E76" s="17"/>
      <c r="F76" s="3">
        <f>IF(E76="-",0,IF(E76&gt;='Tabela Chłopców'!$H$4,'Tabela Chłopców'!$A$4,IF(E76&gt;='Tabela Chłopców'!$H$5,'Tabela Chłopców'!$A$5,'Tabela Chłopców'!U$32)))</f>
        <v>0</v>
      </c>
      <c r="G76" s="3"/>
    </row>
    <row r="77" spans="1:7" ht="15.75" customHeight="1" thickBot="1" x14ac:dyDescent="0.3">
      <c r="A77" s="210"/>
      <c r="B77" s="5">
        <v>3</v>
      </c>
      <c r="C77" s="5"/>
      <c r="D77" s="6"/>
      <c r="E77" s="18"/>
      <c r="F77" s="3">
        <f>IF(E77="-",0,IF(E77&gt;='Tabela Chłopców'!$H$4,'Tabela Chłopców'!$A$4,IF(E77&gt;='Tabela Chłopców'!$H$5,'Tabela Chłopców'!$A$5,'Tabela Chłopców'!V$32)))</f>
        <v>0</v>
      </c>
      <c r="G77" s="3"/>
    </row>
    <row r="78" spans="1:7" ht="15.75" customHeight="1" thickTop="1" thickBot="1" x14ac:dyDescent="0.3">
      <c r="A78" s="208" t="s">
        <v>246</v>
      </c>
      <c r="B78" s="10">
        <v>1</v>
      </c>
      <c r="C78" s="4"/>
      <c r="D78" s="195"/>
      <c r="E78" s="32"/>
      <c r="F78" s="49">
        <f>IF($G$1="E",'Tabela Chłopców'!T$149,IF($G$1="R",'Tabela Chłopców'!T$179,"R czy E?"))</f>
        <v>200</v>
      </c>
      <c r="G78" s="11"/>
    </row>
    <row r="79" spans="1:7" ht="15.75" customHeight="1" thickBot="1" x14ac:dyDescent="0.3">
      <c r="A79" s="209"/>
      <c r="B79" s="4">
        <v>2</v>
      </c>
      <c r="C79" s="4"/>
      <c r="D79" s="196"/>
      <c r="E79" s="41"/>
      <c r="F79" s="51">
        <f>IF($G$1="E",'Tabela Chłopców'!U$149,IF($G$1="R",'Tabela Chłopców'!U$179,"R czy E?"))</f>
        <v>200</v>
      </c>
      <c r="G79" s="3"/>
    </row>
    <row r="80" spans="1:7" ht="15.75" customHeight="1" thickBot="1" x14ac:dyDescent="0.3">
      <c r="A80" s="210"/>
      <c r="B80" s="5">
        <v>3</v>
      </c>
      <c r="C80" s="5"/>
      <c r="D80" s="6"/>
      <c r="E80" s="42"/>
      <c r="F80" s="50">
        <f>IF($G$1="E",'Tabela Chłopców'!V$149,IF($G$1="R",'Tabela Chłopców'!V$179,"R czy E?"))</f>
        <v>200</v>
      </c>
      <c r="G80" s="7"/>
    </row>
    <row r="81" spans="1:7" ht="15.75" customHeight="1" thickTop="1" thickBot="1" x14ac:dyDescent="0.3">
      <c r="A81" s="1" t="s">
        <v>247</v>
      </c>
      <c r="B81" s="4">
        <v>1</v>
      </c>
      <c r="C81" s="4"/>
      <c r="D81" s="195"/>
      <c r="E81" s="41"/>
      <c r="F81" s="3">
        <f>IF($E81&gt;'Tabela Chłopców'!$F$203,0,IF($E81='Tabela Chłopców'!$F$203,'Tabela Chłopców'!$A$203,IF($E81&gt;'Tabela Chłopców'!$F$202,'Tabela Chłopców'!$A$203,IF($E81&gt;'Tabela Chłopców'!$F$201,'Tabela Chłopców'!$A$202,'Tabela Chłopców'!T$60))))</f>
        <v>200</v>
      </c>
      <c r="G81" s="3"/>
    </row>
    <row r="82" spans="1:7" ht="15.75" customHeight="1" thickBot="1" x14ac:dyDescent="0.3">
      <c r="A82" s="1" t="s">
        <v>248</v>
      </c>
      <c r="B82" s="4">
        <v>2</v>
      </c>
      <c r="C82" s="4"/>
      <c r="D82" s="196"/>
      <c r="E82" s="41"/>
      <c r="F82" s="3">
        <f>IF($E82&gt;'Tabela Chłopców'!$F$203,0,IF($E82='Tabela Chłopców'!$F$203,'Tabela Chłopców'!$A$203,IF($E82&gt;'Tabela Chłopców'!$F$202,'Tabela Chłopców'!$A$203,IF($E82&gt;'Tabela Chłopców'!$F$201,'Tabela Chłopców'!$A$202,'Tabela Chłopców'!U$60))))</f>
        <v>200</v>
      </c>
      <c r="G82" s="3"/>
    </row>
    <row r="83" spans="1:7" ht="15.75" customHeight="1" thickBot="1" x14ac:dyDescent="0.3">
      <c r="A83" s="12"/>
      <c r="B83" s="5">
        <v>3</v>
      </c>
      <c r="C83" s="5"/>
      <c r="D83" s="6"/>
      <c r="E83" s="42"/>
      <c r="F83" s="7">
        <f>IF($E83&gt;'Tabela Chłopców'!$F$203,0,IF($E83='Tabela Chłopców'!$F$203,'Tabela Chłopców'!$A$203,IF($E83&gt;'Tabela Chłopców'!$F$202,'Tabela Chłopców'!$A$203,IF($E83&gt;'Tabela Chłopców'!$F$201,'Tabela Chłopców'!$A$202,'Tabela Chłopców'!V$60))))</f>
        <v>200</v>
      </c>
      <c r="G83" s="7"/>
    </row>
    <row r="84" spans="1:7" ht="15.75" hidden="1" customHeight="1" thickTop="1" x14ac:dyDescent="0.25">
      <c r="A84" s="104"/>
      <c r="B84" s="4"/>
      <c r="C84" s="4"/>
      <c r="D84" s="101"/>
      <c r="E84" s="137"/>
      <c r="F84" s="106"/>
      <c r="G84" s="106"/>
    </row>
    <row r="85" spans="1:7" ht="15.75" hidden="1" customHeight="1" thickBot="1" x14ac:dyDescent="0.3">
      <c r="A85" s="12" t="s">
        <v>702</v>
      </c>
      <c r="B85" s="5"/>
      <c r="C85" s="5"/>
      <c r="D85" s="6"/>
      <c r="E85" s="18"/>
      <c r="F85" s="7"/>
      <c r="G85" s="46"/>
    </row>
    <row r="86" spans="1:7" ht="15.75" hidden="1" customHeight="1" thickTop="1" thickBot="1" x14ac:dyDescent="0.3">
      <c r="A86" s="12" t="s">
        <v>700</v>
      </c>
      <c r="B86" s="5"/>
      <c r="C86" s="5"/>
      <c r="D86" s="6"/>
      <c r="E86" s="18"/>
      <c r="F86" s="7"/>
      <c r="G86" s="7"/>
    </row>
    <row r="87" spans="1:7" ht="15.75" hidden="1" customHeight="1" thickTop="1" x14ac:dyDescent="0.25">
      <c r="A87" s="104" t="s">
        <v>703</v>
      </c>
      <c r="B87" s="4"/>
      <c r="C87" s="4"/>
      <c r="D87" s="99"/>
      <c r="E87" s="138"/>
      <c r="F87" s="108"/>
      <c r="G87" s="3"/>
    </row>
    <row r="88" spans="1:7" ht="15.75" hidden="1" customHeight="1" thickBot="1" x14ac:dyDescent="0.3">
      <c r="A88" s="104" t="s">
        <v>704</v>
      </c>
      <c r="B88" s="4"/>
      <c r="C88" s="4"/>
      <c r="D88" s="101"/>
      <c r="E88" s="137"/>
      <c r="F88" s="106"/>
      <c r="G88" s="3"/>
    </row>
    <row r="89" spans="1:7" ht="15.75" customHeight="1" thickTop="1" thickBot="1" x14ac:dyDescent="0.3">
      <c r="A89" s="208" t="s">
        <v>7</v>
      </c>
      <c r="B89" s="10">
        <v>1</v>
      </c>
      <c r="C89" s="10"/>
      <c r="D89" s="195"/>
      <c r="E89" s="32"/>
      <c r="F89" s="44">
        <f>IF($G$1="E",'Tabela Chłopców'!T$89,IF($G$1="R",'Tabela Chłopców'!T$119,"R czy E?"))</f>
        <v>200</v>
      </c>
      <c r="G89" s="11"/>
    </row>
    <row r="90" spans="1:7" ht="15.75" customHeight="1" thickBot="1" x14ac:dyDescent="0.3">
      <c r="A90" s="209"/>
      <c r="B90" s="4">
        <v>2</v>
      </c>
      <c r="C90" s="4"/>
      <c r="D90" s="196"/>
      <c r="E90" s="41" t="s">
        <v>21</v>
      </c>
      <c r="F90" s="45">
        <f>IF($G$1="E",'Tabela Chłopców'!U$89,IF($G$1="R",'Tabela Chłopców'!U$119,"R czy E?"))</f>
        <v>0</v>
      </c>
      <c r="G90" s="3"/>
    </row>
    <row r="91" spans="1:7" ht="15.75" customHeight="1" thickBot="1" x14ac:dyDescent="0.3">
      <c r="A91" s="209"/>
      <c r="B91" s="4">
        <v>3</v>
      </c>
      <c r="C91" s="4"/>
      <c r="D91" s="196"/>
      <c r="E91" s="47" t="s">
        <v>21</v>
      </c>
      <c r="F91" s="45">
        <f>IF($G$1="E",'Tabela Chłopców'!V$89,IF($G$1="R",'Tabela Chłopców'!V$119,"R czy E?"))</f>
        <v>0</v>
      </c>
      <c r="G91" s="3"/>
    </row>
    <row r="92" spans="1:7" ht="15.75" customHeight="1" thickBot="1" x14ac:dyDescent="0.3">
      <c r="A92" s="210"/>
      <c r="B92" s="5">
        <v>4</v>
      </c>
      <c r="C92" s="5"/>
      <c r="D92" s="196"/>
      <c r="E92" s="20" t="s">
        <v>21</v>
      </c>
      <c r="F92" s="46"/>
      <c r="G92" s="35"/>
    </row>
    <row r="93" spans="1:7" ht="15.75" customHeight="1" thickTop="1" thickBot="1" x14ac:dyDescent="0.25">
      <c r="D93" s="23" t="s">
        <v>13</v>
      </c>
      <c r="F93" s="36" t="s">
        <v>8</v>
      </c>
      <c r="G93" s="144">
        <f>SUM(G69:G92)</f>
        <v>0</v>
      </c>
    </row>
    <row r="94" spans="1:7" ht="10.5" customHeight="1" x14ac:dyDescent="0.2"/>
    <row r="95" spans="1:7" ht="15.75" customHeight="1" x14ac:dyDescent="0.25">
      <c r="D95" s="16" t="s">
        <v>10</v>
      </c>
    </row>
    <row r="96" spans="1:7" ht="15.75" customHeight="1" x14ac:dyDescent="0.25">
      <c r="A96" s="15" t="s">
        <v>22</v>
      </c>
      <c r="B96" s="85"/>
      <c r="D96" s="202" t="s">
        <v>717</v>
      </c>
    </row>
    <row r="97" spans="1:7" ht="6" customHeight="1" x14ac:dyDescent="0.2"/>
    <row r="98" spans="1:7" ht="15.75" customHeight="1" thickBot="1" x14ac:dyDescent="0.3">
      <c r="A98" s="8" t="s">
        <v>0</v>
      </c>
      <c r="B98" s="9" t="s">
        <v>9</v>
      </c>
      <c r="C98" s="9" t="s">
        <v>12</v>
      </c>
      <c r="D98" s="9" t="s">
        <v>1</v>
      </c>
      <c r="E98" s="9" t="s">
        <v>2</v>
      </c>
      <c r="F98" s="9" t="s">
        <v>3</v>
      </c>
      <c r="G98" s="9" t="s">
        <v>134</v>
      </c>
    </row>
    <row r="99" spans="1:7" ht="15.75" customHeight="1" thickTop="1" thickBot="1" x14ac:dyDescent="0.3">
      <c r="A99" s="209" t="s">
        <v>4</v>
      </c>
      <c r="B99" s="4"/>
      <c r="C99" s="4"/>
      <c r="D99" s="195"/>
      <c r="E99" s="17"/>
      <c r="F99" s="3">
        <f>IF(E99="-",0,IF(E99&gt;='Tabela Chłopców'!$G$4,'Tabela Chłopców'!$A$4,IF(E99&gt;='Tabela Chłopców'!$G$5,'Tabela Chłopców'!$A$5,'Tabela Chłopców'!W$4)))</f>
        <v>0</v>
      </c>
      <c r="G99" s="3"/>
    </row>
    <row r="100" spans="1:7" ht="15.75" customHeight="1" thickBot="1" x14ac:dyDescent="0.3">
      <c r="A100" s="209"/>
      <c r="B100" s="4"/>
      <c r="C100" s="4"/>
      <c r="D100" s="196"/>
      <c r="E100" s="17"/>
      <c r="F100" s="3">
        <f>IF(E100="-",0,IF(E100&gt;='Tabela Chłopców'!$G$4,'Tabela Chłopców'!$A$4,IF(E100&gt;='Tabela Chłopców'!$G$5,'Tabela Chłopców'!$A$5,'Tabela Chłopców'!X$4)))</f>
        <v>0</v>
      </c>
      <c r="G100" s="3"/>
    </row>
    <row r="101" spans="1:7" ht="15.75" customHeight="1" thickBot="1" x14ac:dyDescent="0.3">
      <c r="A101" s="210"/>
      <c r="B101" s="5"/>
      <c r="C101" s="5"/>
      <c r="D101" s="6"/>
      <c r="E101" s="18"/>
      <c r="F101" s="35">
        <f>IF(E101="-",0,IF(E101&gt;='Tabela Chłopców'!$G$4,'Tabela Chłopców'!$A$4,IF(E101&gt;='Tabela Chłopców'!$G$5,'Tabela Chłopców'!$A$5,'Tabela Chłopców'!Y$4)))</f>
        <v>0</v>
      </c>
      <c r="G101" s="35"/>
    </row>
    <row r="102" spans="1:7" ht="15.75" customHeight="1" thickTop="1" thickBot="1" x14ac:dyDescent="0.3">
      <c r="A102" s="208" t="s">
        <v>5</v>
      </c>
      <c r="B102" s="10"/>
      <c r="C102" s="4"/>
      <c r="D102" s="195"/>
      <c r="E102" s="32"/>
      <c r="F102" s="49">
        <f>IF($G$1="E",'Tabela Chłopców'!W$209,IF($G$1="R",'Tabela Chłopców'!W$239,"R czy E?"))</f>
        <v>200</v>
      </c>
      <c r="G102" s="3"/>
    </row>
    <row r="103" spans="1:7" ht="15.75" customHeight="1" thickBot="1" x14ac:dyDescent="0.3">
      <c r="A103" s="209"/>
      <c r="B103" s="4"/>
      <c r="C103" s="4"/>
      <c r="D103" s="196"/>
      <c r="E103" s="41"/>
      <c r="F103" s="51">
        <f>IF($G$1="E",'Tabela Chłopców'!X$209,IF($G$1="R",'Tabela Chłopców'!X$239,"R czy E?"))</f>
        <v>200</v>
      </c>
      <c r="G103" s="3"/>
    </row>
    <row r="104" spans="1:7" ht="15.75" customHeight="1" thickBot="1" x14ac:dyDescent="0.3">
      <c r="A104" s="210"/>
      <c r="B104" s="5"/>
      <c r="C104" s="5"/>
      <c r="D104" s="6"/>
      <c r="E104" s="42"/>
      <c r="F104" s="50">
        <f>IF($G$1="E",'Tabela Chłopców'!Y$209,IF($G$1="R",'Tabela Chłopców'!Y$239,"R czy E?"))</f>
        <v>200</v>
      </c>
      <c r="G104" s="35"/>
    </row>
    <row r="105" spans="1:7" ht="15.75" customHeight="1" thickTop="1" thickBot="1" x14ac:dyDescent="0.3">
      <c r="A105" s="208" t="s">
        <v>6</v>
      </c>
      <c r="B105" s="10"/>
      <c r="C105" s="4"/>
      <c r="D105" s="195"/>
      <c r="E105" s="19"/>
      <c r="F105" s="3">
        <f>IF(E105="-",0,IF(E105&gt;='Tabela Chłopców'!$H$4,'Tabela Chłopców'!$A$4,IF(E105&gt;='Tabela Chłopców'!$H$5,'Tabela Chłopców'!$A$5,'Tabela Chłopców'!W$32)))</f>
        <v>0</v>
      </c>
      <c r="G105" s="3"/>
    </row>
    <row r="106" spans="1:7" ht="15.75" customHeight="1" thickBot="1" x14ac:dyDescent="0.3">
      <c r="A106" s="209"/>
      <c r="B106" s="4"/>
      <c r="C106" s="4"/>
      <c r="D106" s="196"/>
      <c r="E106" s="17"/>
      <c r="F106" s="3">
        <f>IF(E106="-",0,IF(E106&gt;='Tabela Chłopców'!$H$4,'Tabela Chłopców'!$A$4,IF(E106&gt;='Tabela Chłopców'!$H$5,'Tabela Chłopców'!$A$5,'Tabela Chłopców'!X$32)))</f>
        <v>0</v>
      </c>
      <c r="G106" s="3"/>
    </row>
    <row r="107" spans="1:7" ht="15.75" customHeight="1" thickBot="1" x14ac:dyDescent="0.3">
      <c r="A107" s="210"/>
      <c r="B107" s="5"/>
      <c r="C107" s="5"/>
      <c r="D107" s="6"/>
      <c r="E107" s="18"/>
      <c r="F107" s="3">
        <f>IF(E107="-",0,IF(E107&gt;='Tabela Chłopców'!$H$4,'Tabela Chłopców'!$A$4,IF(E107&gt;='Tabela Chłopców'!$H$5,'Tabela Chłopców'!$A$5,'Tabela Chłopców'!Y$32)))</f>
        <v>0</v>
      </c>
      <c r="G107" s="35"/>
    </row>
    <row r="108" spans="1:7" ht="15.75" customHeight="1" thickTop="1" thickBot="1" x14ac:dyDescent="0.3">
      <c r="A108" s="208" t="s">
        <v>246</v>
      </c>
      <c r="B108" s="10"/>
      <c r="C108" s="4"/>
      <c r="D108" s="195"/>
      <c r="E108" s="32"/>
      <c r="F108" s="49">
        <f>IF($G$1="E",'Tabela Chłopców'!W$149,IF($G$1="R",'Tabela Chłopców'!W$179,"R czy E?"))</f>
        <v>200</v>
      </c>
      <c r="G108" s="3"/>
    </row>
    <row r="109" spans="1:7" ht="15.75" customHeight="1" thickBot="1" x14ac:dyDescent="0.3">
      <c r="A109" s="209"/>
      <c r="B109" s="4"/>
      <c r="C109" s="4"/>
      <c r="D109" s="196"/>
      <c r="E109" s="41"/>
      <c r="F109" s="51">
        <f>IF($G$1="E",'Tabela Chłopców'!X$149,IF($G$1="R",'Tabela Chłopców'!X$179,"R czy E?"))</f>
        <v>200</v>
      </c>
      <c r="G109" s="3"/>
    </row>
    <row r="110" spans="1:7" ht="15.75" customHeight="1" thickBot="1" x14ac:dyDescent="0.3">
      <c r="A110" s="210"/>
      <c r="B110" s="5"/>
      <c r="C110" s="5"/>
      <c r="D110" s="6"/>
      <c r="E110" s="42"/>
      <c r="F110" s="50">
        <f>IF($G$1="E",'Tabela Chłopców'!Y$149,IF($G$1="R",'Tabela Chłopców'!Y$179,"R czy E?"))</f>
        <v>200</v>
      </c>
      <c r="G110" s="35"/>
    </row>
    <row r="111" spans="1:7" ht="15.75" customHeight="1" thickTop="1" thickBot="1" x14ac:dyDescent="0.3">
      <c r="A111" s="1" t="s">
        <v>247</v>
      </c>
      <c r="B111" s="4">
        <v>1</v>
      </c>
      <c r="C111" s="4"/>
      <c r="D111" s="195"/>
      <c r="E111" s="41"/>
      <c r="F111" s="3">
        <f>IF($E111&gt;'Tabela Chłopców'!$F$203,0,IF($E111='Tabela Chłopców'!$F$203,'Tabela Chłopców'!$A$203,IF($E111&gt;'Tabela Chłopców'!$F$202,'Tabela Chłopców'!$A$203,IF($E111&gt;'Tabela Chłopców'!$F$201,'Tabela Chłopców'!$A$202,'Tabela Chłopców'!W$60))))</f>
        <v>200</v>
      </c>
      <c r="G111" s="3"/>
    </row>
    <row r="112" spans="1:7" ht="14.25" customHeight="1" thickBot="1" x14ac:dyDescent="0.3">
      <c r="A112" s="1" t="s">
        <v>248</v>
      </c>
      <c r="B112" s="4">
        <v>2</v>
      </c>
      <c r="C112" s="4"/>
      <c r="D112" s="196"/>
      <c r="E112" s="105"/>
      <c r="F112" s="106">
        <f>IF($E112&gt;'Tabela Chłopców'!$F$203,0,IF($E112='Tabela Chłopców'!$F$203,'Tabela Chłopców'!$A$203,IF($E112&gt;'Tabela Chłopców'!$F$202,'Tabela Chłopców'!$A$203,IF($E112&gt;'Tabela Chłopców'!$F$201,'Tabela Chłopców'!$A$202,'Tabela Chłopców'!X$60))))</f>
        <v>200</v>
      </c>
      <c r="G112" s="3"/>
    </row>
    <row r="113" spans="1:7" ht="15.75" hidden="1" customHeight="1" thickBot="1" x14ac:dyDescent="0.3">
      <c r="A113" s="117"/>
      <c r="B113" s="122"/>
      <c r="C113" s="130"/>
      <c r="D113" s="98"/>
      <c r="E113" s="124"/>
      <c r="F113" s="125">
        <f>IF($E113&gt;'Tabela Chłopców'!$F$203,0,IF($E113='Tabela Chłopców'!$F$203,'Tabela Chłopców'!$A$203,IF($E113&gt;'Tabela Chłopców'!$F$202,'Tabela Chłopców'!$A$203,IF($E113&gt;'Tabela Chłopców'!$F$201,'Tabela Chłopców'!$A$202,'Tabela Chłopców'!Y$60))))</f>
        <v>200</v>
      </c>
      <c r="G113" s="35"/>
    </row>
    <row r="114" spans="1:7" ht="15.75" customHeight="1" thickBot="1" x14ac:dyDescent="0.3">
      <c r="A114" s="12"/>
      <c r="B114" s="5">
        <v>3</v>
      </c>
      <c r="C114" s="110"/>
      <c r="D114" s="131"/>
      <c r="E114" s="42"/>
      <c r="F114" s="7"/>
      <c r="G114" s="46"/>
    </row>
    <row r="115" spans="1:7" ht="15.75" customHeight="1" thickTop="1" thickBot="1" x14ac:dyDescent="0.3">
      <c r="A115" s="209" t="s">
        <v>7</v>
      </c>
      <c r="B115" s="4"/>
      <c r="C115" s="4"/>
      <c r="D115" s="195"/>
      <c r="E115" s="41"/>
      <c r="F115" s="107">
        <f>IF($G$1="E",'Tabela Chłopców'!W$89,IF($G$1="R",'Tabela Chłopców'!W$119,"R czy E?"))</f>
        <v>200</v>
      </c>
      <c r="G115" s="3"/>
    </row>
    <row r="116" spans="1:7" ht="15.75" customHeight="1" thickBot="1" x14ac:dyDescent="0.3">
      <c r="A116" s="209"/>
      <c r="B116" s="4"/>
      <c r="C116" s="4"/>
      <c r="D116" s="196"/>
      <c r="E116" s="41" t="s">
        <v>21</v>
      </c>
      <c r="F116" s="45">
        <f>IF($G$1="E",'Tabela Chłopców'!X$89,IF($G$1="R",'Tabela Chłopców'!X$119,"R czy E?"))</f>
        <v>0</v>
      </c>
      <c r="G116" s="3"/>
    </row>
    <row r="117" spans="1:7" ht="15.75" customHeight="1" thickBot="1" x14ac:dyDescent="0.3">
      <c r="A117" s="209"/>
      <c r="B117" s="4"/>
      <c r="C117" s="4"/>
      <c r="D117" s="196"/>
      <c r="E117" s="47" t="s">
        <v>21</v>
      </c>
      <c r="F117" s="45">
        <f>IF($G$1="E",'Tabela Chłopców'!Y$89,IF($G$1="R",'Tabela Chłopców'!Y$119,"R czy E?"))</f>
        <v>0</v>
      </c>
      <c r="G117" s="3"/>
    </row>
    <row r="118" spans="1:7" ht="15.75" customHeight="1" thickBot="1" x14ac:dyDescent="0.3">
      <c r="A118" s="210"/>
      <c r="B118" s="5"/>
      <c r="C118" s="5"/>
      <c r="D118" s="196"/>
      <c r="E118" s="20" t="s">
        <v>21</v>
      </c>
      <c r="F118" s="46"/>
      <c r="G118" s="35"/>
    </row>
    <row r="119" spans="1:7" ht="15.75" customHeight="1" thickTop="1" thickBot="1" x14ac:dyDescent="0.3">
      <c r="D119" s="23" t="s">
        <v>13</v>
      </c>
      <c r="E119" s="145"/>
      <c r="F119" s="36" t="s">
        <v>8</v>
      </c>
      <c r="G119" s="144">
        <f>SUM(G99:G118)</f>
        <v>0</v>
      </c>
    </row>
    <row r="120" spans="1:7" ht="9" customHeight="1" x14ac:dyDescent="0.2"/>
    <row r="121" spans="1:7" ht="15.75" customHeight="1" x14ac:dyDescent="0.25">
      <c r="D121" s="16" t="s">
        <v>10</v>
      </c>
    </row>
    <row r="122" spans="1:7" ht="15.75" customHeight="1" x14ac:dyDescent="0.25">
      <c r="A122" s="15" t="s">
        <v>22</v>
      </c>
      <c r="B122" s="85"/>
      <c r="C122" s="134"/>
      <c r="D122" s="154" t="s">
        <v>718</v>
      </c>
    </row>
    <row r="123" spans="1:7" ht="8.25" customHeight="1" x14ac:dyDescent="0.2">
      <c r="B123" s="134"/>
      <c r="C123" s="134"/>
      <c r="D123" s="134"/>
    </row>
    <row r="124" spans="1:7" ht="15.75" customHeight="1" thickBot="1" x14ac:dyDescent="0.3">
      <c r="A124" s="21" t="s">
        <v>0</v>
      </c>
      <c r="B124" s="9" t="s">
        <v>9</v>
      </c>
      <c r="C124" s="9" t="s">
        <v>12</v>
      </c>
      <c r="D124" s="9" t="s">
        <v>1</v>
      </c>
      <c r="E124" s="9" t="s">
        <v>2</v>
      </c>
      <c r="F124" s="9" t="s">
        <v>3</v>
      </c>
      <c r="G124" s="9" t="s">
        <v>134</v>
      </c>
    </row>
    <row r="125" spans="1:7" ht="15.75" customHeight="1" thickTop="1" thickBot="1" x14ac:dyDescent="0.3">
      <c r="A125" s="209" t="s">
        <v>4</v>
      </c>
      <c r="B125" s="4">
        <v>1</v>
      </c>
      <c r="C125" s="4"/>
      <c r="D125" s="195"/>
      <c r="E125" s="17"/>
      <c r="F125" s="3">
        <f>IF(E125="-",0,IF(E125&gt;='Tabela Chłopców'!$G$4,'Tabela Chłopców'!$A$4,IF(E125&gt;='Tabela Chłopców'!$G$5,'Tabela Chłopców'!$A$5,'Tabela Chłopców'!Z$4)))</f>
        <v>0</v>
      </c>
      <c r="G125" s="3"/>
    </row>
    <row r="126" spans="1:7" ht="15.75" customHeight="1" thickBot="1" x14ac:dyDescent="0.3">
      <c r="A126" s="209"/>
      <c r="B126" s="4">
        <v>2</v>
      </c>
      <c r="C126" s="92"/>
      <c r="D126" s="196"/>
      <c r="E126" s="17"/>
      <c r="F126" s="3">
        <f>IF(E126="-",0,IF(E126&gt;='Tabela Chłopców'!$G$4,'Tabela Chłopców'!$A$4,IF(E126&gt;='Tabela Chłopców'!$G$5,'Tabela Chłopców'!$A$5,'Tabela Chłopców'!AA$4)))</f>
        <v>0</v>
      </c>
      <c r="G126" s="3"/>
    </row>
    <row r="127" spans="1:7" ht="15.75" customHeight="1" thickBot="1" x14ac:dyDescent="0.3">
      <c r="A127" s="210"/>
      <c r="B127" s="5">
        <v>3</v>
      </c>
      <c r="C127" s="5"/>
      <c r="D127" s="134"/>
      <c r="E127" s="18"/>
      <c r="F127" s="35">
        <f>IF(E127="-",0,IF(E127&gt;='Tabela Chłopców'!$G$4,'Tabela Chłopców'!$A$4,IF(E127&gt;='Tabela Chłopców'!$G$5,'Tabela Chłopców'!$A$5,'Tabela Chłopców'!AB$4)))</f>
        <v>0</v>
      </c>
      <c r="G127" s="35"/>
    </row>
    <row r="128" spans="1:7" ht="15.75" customHeight="1" thickTop="1" thickBot="1" x14ac:dyDescent="0.3">
      <c r="A128" s="208" t="s">
        <v>5</v>
      </c>
      <c r="B128" s="10">
        <v>1</v>
      </c>
      <c r="C128" s="4"/>
      <c r="D128" s="195"/>
      <c r="E128" s="32"/>
      <c r="F128" s="49">
        <f>IF($G$1="E",'Tabela Chłopców'!Z$209,IF($G$1="R",'Tabela Chłopców'!Z$239,"R czy E?"))</f>
        <v>200</v>
      </c>
      <c r="G128" s="3"/>
    </row>
    <row r="129" spans="1:11" ht="15.75" customHeight="1" thickBot="1" x14ac:dyDescent="0.3">
      <c r="A129" s="209"/>
      <c r="B129" s="4">
        <v>2</v>
      </c>
      <c r="C129" s="4"/>
      <c r="D129" s="196"/>
      <c r="E129" s="41"/>
      <c r="F129" s="51">
        <f>IF($G$1="E",'Tabela Chłopców'!AA$209,IF($G$1="R",'Tabela Chłopców'!AA$239,"R czy E?"))</f>
        <v>200</v>
      </c>
      <c r="G129" s="3"/>
    </row>
    <row r="130" spans="1:11" ht="15.75" customHeight="1" thickBot="1" x14ac:dyDescent="0.3">
      <c r="A130" s="210"/>
      <c r="B130" s="5">
        <v>3</v>
      </c>
      <c r="C130" s="5"/>
      <c r="D130" s="6"/>
      <c r="E130" s="42"/>
      <c r="F130" s="50">
        <f>IF($G$1="E",'Tabela Chłopców'!AB$209,IF($G$1="R",'Tabela Chłopców'!AB$239,"R czy E?"))</f>
        <v>200</v>
      </c>
      <c r="G130" s="35"/>
    </row>
    <row r="131" spans="1:11" ht="15.75" customHeight="1" thickTop="1" thickBot="1" x14ac:dyDescent="0.3">
      <c r="A131" s="208" t="s">
        <v>6</v>
      </c>
      <c r="B131" s="10">
        <v>1</v>
      </c>
      <c r="C131" s="4"/>
      <c r="D131" s="195"/>
      <c r="E131" s="19"/>
      <c r="F131" s="3">
        <f>IF(E131="-",0,IF(E131&gt;='Tabela Chłopców'!$H$4,'Tabela Chłopców'!$A$4,IF(E131&gt;='Tabela Chłopców'!$H$5,'Tabela Chłopców'!$A$5,'Tabela Chłopców'!Z$32)))</f>
        <v>0</v>
      </c>
      <c r="G131" s="3"/>
    </row>
    <row r="132" spans="1:11" ht="15.75" customHeight="1" thickBot="1" x14ac:dyDescent="0.3">
      <c r="A132" s="209"/>
      <c r="B132" s="4">
        <v>2</v>
      </c>
      <c r="C132" s="4"/>
      <c r="D132" s="196"/>
      <c r="E132" s="17"/>
      <c r="F132" s="3">
        <f>IF(E132="-",0,IF(E132&gt;='Tabela Chłopców'!$H$4,'Tabela Chłopców'!$A$4,IF(E132&gt;='Tabela Chłopców'!$H$5,'Tabela Chłopców'!$A$5,'Tabela Chłopców'!AA$32)))</f>
        <v>0</v>
      </c>
      <c r="G132" s="3"/>
    </row>
    <row r="133" spans="1:11" ht="15.75" customHeight="1" thickBot="1" x14ac:dyDescent="0.3">
      <c r="A133" s="210"/>
      <c r="B133" s="5">
        <v>3</v>
      </c>
      <c r="C133" s="5"/>
      <c r="D133" s="6"/>
      <c r="E133" s="18"/>
      <c r="F133" s="3">
        <f>IF(E133="-",0,IF(E133&gt;='Tabela Chłopców'!$H$4,'Tabela Chłopców'!$A$4,IF(E133&gt;='Tabela Chłopców'!$H$5,'Tabela Chłopców'!$A$5,'Tabela Chłopców'!AB$32)))</f>
        <v>0</v>
      </c>
      <c r="G133" s="35"/>
    </row>
    <row r="134" spans="1:11" ht="15.75" customHeight="1" thickTop="1" thickBot="1" x14ac:dyDescent="0.3">
      <c r="A134" s="208" t="s">
        <v>246</v>
      </c>
      <c r="B134" s="10">
        <v>1</v>
      </c>
      <c r="C134" s="4"/>
      <c r="D134" s="195"/>
      <c r="E134" s="32"/>
      <c r="F134" s="49">
        <f>IF($G$1="E",'Tabela Chłopców'!Z$149,IF($G$1="R",'Tabela Chłopców'!Z$179,"R czy E?"))</f>
        <v>200</v>
      </c>
      <c r="G134" s="3"/>
    </row>
    <row r="135" spans="1:11" ht="15.75" customHeight="1" thickBot="1" x14ac:dyDescent="0.3">
      <c r="A135" s="209"/>
      <c r="B135" s="4">
        <v>2</v>
      </c>
      <c r="C135" s="4"/>
      <c r="D135" s="196"/>
      <c r="E135" s="41"/>
      <c r="F135" s="51">
        <f>IF($G$1="E",'Tabela Chłopców'!AA$149,IF($G$1="R",'Tabela Chłopców'!AA$179,"R czy E?"))</f>
        <v>200</v>
      </c>
      <c r="G135" s="3"/>
    </row>
    <row r="136" spans="1:11" ht="15.75" customHeight="1" thickBot="1" x14ac:dyDescent="0.3">
      <c r="A136" s="210"/>
      <c r="B136" s="5">
        <v>3</v>
      </c>
      <c r="C136" s="5"/>
      <c r="D136" s="6"/>
      <c r="E136" s="42"/>
      <c r="F136" s="50">
        <f>IF($G$1="E",'Tabela Chłopców'!AB$149,IF($G$1="R",'Tabela Chłopców'!AB$179,"R czy E?"))</f>
        <v>200</v>
      </c>
      <c r="G136" s="35"/>
    </row>
    <row r="137" spans="1:11" ht="15.75" customHeight="1" thickTop="1" thickBot="1" x14ac:dyDescent="0.3">
      <c r="A137" s="1" t="s">
        <v>247</v>
      </c>
      <c r="B137" s="4">
        <v>1</v>
      </c>
      <c r="C137" s="4"/>
      <c r="D137" s="195"/>
      <c r="E137" s="41"/>
      <c r="F137" s="3">
        <f>IF($E137&gt;'Tabela Chłopców'!$F$203,0,IF($E137='Tabela Chłopców'!$F$203,'Tabela Chłopców'!$A$203,IF($E137&gt;'Tabela Chłopców'!$F$202,'Tabela Chłopców'!$A$203,IF($E137&gt;'Tabela Chłopców'!$F$201,'Tabela Chłopców'!$A$202,'Tabela Chłopców'!Z$60))))</f>
        <v>200</v>
      </c>
      <c r="G137" s="3"/>
      <c r="K137" t="s">
        <v>707</v>
      </c>
    </row>
    <row r="138" spans="1:11" ht="15.75" customHeight="1" thickBot="1" x14ac:dyDescent="0.3">
      <c r="A138" s="1" t="s">
        <v>248</v>
      </c>
      <c r="B138" s="4">
        <v>2</v>
      </c>
      <c r="C138" s="4"/>
      <c r="D138" s="196"/>
      <c r="E138" s="41"/>
      <c r="F138" s="3">
        <f>IF($E138&gt;'Tabela Chłopców'!$F$203,0,IF($E138='Tabela Chłopców'!$F$203,'Tabela Chłopców'!$A$203,IF($E138&gt;'Tabela Chłopców'!$F$202,'Tabela Chłopców'!$A$203,IF($E138&gt;'Tabela Chłopców'!$F$201,'Tabela Chłopców'!$A$202,'Tabela Chłopców'!AA$60))))</f>
        <v>200</v>
      </c>
      <c r="G138" s="3"/>
    </row>
    <row r="139" spans="1:11" ht="15.75" customHeight="1" thickBot="1" x14ac:dyDescent="0.3">
      <c r="A139" s="12"/>
      <c r="B139" s="4">
        <v>3</v>
      </c>
      <c r="C139" s="4"/>
      <c r="D139" s="6"/>
      <c r="E139" s="42"/>
      <c r="F139" s="35">
        <f>IF($E139&gt;'Tabela Chłopców'!$F$203,0,IF($E139='Tabela Chłopców'!$F$203,'Tabela Chłopców'!$A$203,IF($E139&gt;'Tabela Chłopców'!$F$202,'Tabela Chłopców'!$A$203,IF($E139&gt;'Tabela Chłopców'!$F$201,'Tabela Chłopców'!$A$202,'Tabela Chłopców'!AB$60))))</f>
        <v>200</v>
      </c>
      <c r="G139" s="35"/>
    </row>
    <row r="140" spans="1:11" ht="15.75" customHeight="1" thickTop="1" thickBot="1" x14ac:dyDescent="0.3">
      <c r="A140" s="208" t="s">
        <v>7</v>
      </c>
      <c r="B140" s="10">
        <v>1</v>
      </c>
      <c r="C140" s="10"/>
      <c r="D140" s="195"/>
      <c r="E140" s="32"/>
      <c r="F140" s="49">
        <f>IF($G$1="E",'Tabela Chłopców'!Z$89,IF($G$1="R",'Tabela Chłopców'!Z$119,"R czy E?"))</f>
        <v>200</v>
      </c>
      <c r="G140" s="3"/>
    </row>
    <row r="141" spans="1:11" ht="15.75" customHeight="1" thickBot="1" x14ac:dyDescent="0.3">
      <c r="A141" s="209"/>
      <c r="B141" s="4">
        <v>2</v>
      </c>
      <c r="C141" s="4"/>
      <c r="D141" s="196"/>
      <c r="E141" s="41" t="s">
        <v>21</v>
      </c>
      <c r="F141" s="45">
        <f>IF($G$1="E",'Tabela Chłopców'!AA$89,IF($G$1="R",'Tabela Chłopców'!AA$119,"R czy E?"))</f>
        <v>0</v>
      </c>
      <c r="G141" s="3"/>
    </row>
    <row r="142" spans="1:11" ht="15.75" customHeight="1" thickBot="1" x14ac:dyDescent="0.3">
      <c r="A142" s="209"/>
      <c r="B142" s="4">
        <v>3</v>
      </c>
      <c r="C142" s="4"/>
      <c r="D142" s="196"/>
      <c r="E142" s="47" t="s">
        <v>21</v>
      </c>
      <c r="F142" s="45">
        <f>IF($G$1="E",'Tabela Chłopców'!AB$89,IF($G$1="R",'Tabela Chłopców'!AB$119,"R czy E?"))</f>
        <v>0</v>
      </c>
      <c r="G142" s="3"/>
    </row>
    <row r="143" spans="1:11" ht="15.75" customHeight="1" thickBot="1" x14ac:dyDescent="0.3">
      <c r="A143" s="210"/>
      <c r="B143" s="5">
        <v>4</v>
      </c>
      <c r="C143" s="5"/>
      <c r="D143" s="196"/>
      <c r="E143" s="20" t="s">
        <v>21</v>
      </c>
      <c r="F143" s="46"/>
      <c r="G143" s="3"/>
    </row>
    <row r="144" spans="1:11" ht="15.75" customHeight="1" thickTop="1" thickBot="1" x14ac:dyDescent="0.25">
      <c r="D144" s="23" t="s">
        <v>13</v>
      </c>
      <c r="F144" s="36" t="s">
        <v>8</v>
      </c>
      <c r="G144" s="144">
        <f>SUM(G125:G143)</f>
        <v>0</v>
      </c>
    </row>
    <row r="145" spans="1:7" ht="9" customHeight="1" x14ac:dyDescent="0.2"/>
    <row r="146" spans="1:7" ht="15.75" customHeight="1" x14ac:dyDescent="0.25">
      <c r="D146" s="16" t="s">
        <v>10</v>
      </c>
    </row>
    <row r="147" spans="1:7" ht="15.75" customHeight="1" x14ac:dyDescent="0.25">
      <c r="A147" s="15" t="s">
        <v>22</v>
      </c>
      <c r="B147" s="85"/>
      <c r="D147" s="154" t="s">
        <v>719</v>
      </c>
    </row>
    <row r="148" spans="1:7" ht="7.5" customHeight="1" x14ac:dyDescent="0.2"/>
    <row r="149" spans="1:7" ht="15.75" customHeight="1" thickBot="1" x14ac:dyDescent="0.3">
      <c r="A149" s="21" t="s">
        <v>0</v>
      </c>
      <c r="B149" s="9" t="s">
        <v>9</v>
      </c>
      <c r="C149" s="9" t="s">
        <v>12</v>
      </c>
      <c r="D149" s="9" t="s">
        <v>1</v>
      </c>
      <c r="E149" s="9" t="s">
        <v>2</v>
      </c>
      <c r="F149" s="9" t="s">
        <v>3</v>
      </c>
      <c r="G149" s="9" t="s">
        <v>134</v>
      </c>
    </row>
    <row r="150" spans="1:7" ht="15.75" customHeight="1" thickTop="1" thickBot="1" x14ac:dyDescent="0.3">
      <c r="A150" s="209" t="s">
        <v>4</v>
      </c>
      <c r="B150" s="4">
        <v>1</v>
      </c>
      <c r="C150" s="4"/>
      <c r="D150" s="197"/>
      <c r="E150" s="17"/>
      <c r="F150" s="3">
        <f>IF(E150="-",0,IF(E150&gt;='Tabela Chłopców'!$G$4,'Tabela Chłopców'!$A$4,IF(E150&gt;='Tabela Chłopców'!$G$5,'Tabela Chłopców'!$A$5,'Tabela Chłopców'!AC$4)))</f>
        <v>0</v>
      </c>
      <c r="G150" s="3"/>
    </row>
    <row r="151" spans="1:7" ht="15.75" customHeight="1" thickBot="1" x14ac:dyDescent="0.3">
      <c r="A151" s="209"/>
      <c r="B151" s="4">
        <v>2</v>
      </c>
      <c r="C151" s="4"/>
      <c r="D151" s="198"/>
      <c r="E151" s="17"/>
      <c r="F151" s="3">
        <f>IF(E151="-",0,IF(E151&gt;='Tabela Chłopców'!$G$4,'Tabela Chłopców'!$A$4,IF(E151&gt;='Tabela Chłopców'!$G$5,'Tabela Chłopców'!$A$5,'Tabela Chłopców'!AD$4)))</f>
        <v>0</v>
      </c>
      <c r="G151" s="3"/>
    </row>
    <row r="152" spans="1:7" ht="15.75" customHeight="1" thickBot="1" x14ac:dyDescent="0.3">
      <c r="A152" s="210"/>
      <c r="B152" s="5">
        <v>3</v>
      </c>
      <c r="C152" s="5"/>
      <c r="D152" s="150"/>
      <c r="E152" s="18"/>
      <c r="F152" s="35">
        <f>IF(E152="-",0,IF(E152&gt;='Tabela Chłopców'!$G$4,'Tabela Chłopców'!$A$4,IF(E152&gt;='Tabela Chłopców'!$G$5,'Tabela Chłopców'!$A$5,'Tabela Chłopców'!AE$4)))</f>
        <v>0</v>
      </c>
      <c r="G152" s="35"/>
    </row>
    <row r="153" spans="1:7" ht="15.75" customHeight="1" thickTop="1" thickBot="1" x14ac:dyDescent="0.3">
      <c r="A153" s="208" t="s">
        <v>5</v>
      </c>
      <c r="B153" s="10">
        <v>1</v>
      </c>
      <c r="C153" s="4"/>
      <c r="D153" s="197"/>
      <c r="E153" s="32"/>
      <c r="F153" s="49">
        <f>IF($G$1="E",'Tabela Chłopców'!AC$209,IF($G$1="R",'Tabela Chłopców'!AC$239,"R czy E?"))</f>
        <v>200</v>
      </c>
      <c r="G153" s="3"/>
    </row>
    <row r="154" spans="1:7" ht="15.75" customHeight="1" thickBot="1" x14ac:dyDescent="0.3">
      <c r="A154" s="209"/>
      <c r="B154" s="4">
        <v>2</v>
      </c>
      <c r="C154" s="4"/>
      <c r="D154" s="198"/>
      <c r="E154" s="41"/>
      <c r="F154" s="51">
        <f>IF($G$1="E",'Tabela Chłopców'!AD$209,IF($G$1="R",'Tabela Chłopców'!AD$239,"R czy E?"))</f>
        <v>200</v>
      </c>
      <c r="G154" s="3"/>
    </row>
    <row r="155" spans="1:7" ht="15.75" customHeight="1" thickBot="1" x14ac:dyDescent="0.3">
      <c r="A155" s="210"/>
      <c r="B155" s="5">
        <v>3</v>
      </c>
      <c r="C155" s="5"/>
      <c r="D155" s="6"/>
      <c r="E155" s="42"/>
      <c r="F155" s="50">
        <f>IF($G$1="E",'Tabela Chłopców'!AE$209,IF($G$1="R",'Tabela Chłopców'!AE$239,"R czy E?"))</f>
        <v>200</v>
      </c>
      <c r="G155" s="35"/>
    </row>
    <row r="156" spans="1:7" ht="15.75" customHeight="1" thickTop="1" thickBot="1" x14ac:dyDescent="0.3">
      <c r="A156" s="208" t="s">
        <v>6</v>
      </c>
      <c r="B156" s="10">
        <v>1</v>
      </c>
      <c r="C156" s="4"/>
      <c r="D156" s="197"/>
      <c r="E156" s="19"/>
      <c r="F156" s="3">
        <f>IF(E156="-",0,IF(E156&gt;='Tabela Chłopców'!$H$4,'Tabela Chłopców'!$A$4,IF(E156&gt;='Tabela Chłopców'!$H$5,'Tabela Chłopców'!$A$5,'Tabela Chłopców'!AC$32)))</f>
        <v>0</v>
      </c>
      <c r="G156" s="3"/>
    </row>
    <row r="157" spans="1:7" ht="15.75" customHeight="1" thickBot="1" x14ac:dyDescent="0.3">
      <c r="A157" s="209"/>
      <c r="B157" s="4">
        <v>2</v>
      </c>
      <c r="C157" s="4"/>
      <c r="D157" s="198"/>
      <c r="E157" s="17"/>
      <c r="F157" s="3">
        <f>IF(E157="-",0,IF(E157&gt;='Tabela Chłopców'!$H$4,'Tabela Chłopców'!$A$4,IF(E157&gt;='Tabela Chłopców'!$H$5,'Tabela Chłopców'!$A$5,'Tabela Chłopców'!AD$32)))</f>
        <v>0</v>
      </c>
      <c r="G157" s="3"/>
    </row>
    <row r="158" spans="1:7" ht="15.75" customHeight="1" thickBot="1" x14ac:dyDescent="0.3">
      <c r="A158" s="210"/>
      <c r="B158" s="5">
        <v>3</v>
      </c>
      <c r="C158" s="5"/>
      <c r="D158" s="6"/>
      <c r="E158" s="18"/>
      <c r="F158" s="3">
        <f>IF(E158="-",0,IF(E158&gt;='Tabela Chłopców'!$H$4,'Tabela Chłopców'!$A$4,IF(E158&gt;='Tabela Chłopców'!$H$5,'Tabela Chłopców'!$A$5,'Tabela Chłopców'!AE$32)))</f>
        <v>0</v>
      </c>
      <c r="G158" s="35"/>
    </row>
    <row r="159" spans="1:7" ht="15.75" customHeight="1" thickTop="1" thickBot="1" x14ac:dyDescent="0.3">
      <c r="A159" s="208" t="s">
        <v>246</v>
      </c>
      <c r="B159" s="10">
        <v>1</v>
      </c>
      <c r="C159" s="4"/>
      <c r="D159" s="197"/>
      <c r="E159" s="32"/>
      <c r="F159" s="49">
        <f>IF($G$1="E",'Tabela Chłopców'!AC$149,IF($G$1="R",'Tabela Chłopców'!AC$179,"R czy E?"))</f>
        <v>200</v>
      </c>
      <c r="G159" s="3"/>
    </row>
    <row r="160" spans="1:7" ht="15.75" customHeight="1" thickBot="1" x14ac:dyDescent="0.3">
      <c r="A160" s="209"/>
      <c r="B160" s="4">
        <v>2</v>
      </c>
      <c r="C160" s="4"/>
      <c r="D160" s="198"/>
      <c r="E160" s="41"/>
      <c r="F160" s="51">
        <f>IF($G$1="E",'Tabela Chłopców'!AD$149,IF($G$1="R",'Tabela Chłopców'!AD$179,"R czy E?"))</f>
        <v>200</v>
      </c>
      <c r="G160" s="3"/>
    </row>
    <row r="161" spans="1:7" ht="15.75" customHeight="1" thickBot="1" x14ac:dyDescent="0.3">
      <c r="A161" s="210"/>
      <c r="B161" s="5">
        <v>3</v>
      </c>
      <c r="C161" s="5"/>
      <c r="D161" s="6"/>
      <c r="E161" s="42"/>
      <c r="F161" s="50">
        <f>IF($G$1="E",'Tabela Chłopców'!AE$149,IF($G$1="R",'Tabela Chłopców'!AE$179,"R czy E?"))</f>
        <v>200</v>
      </c>
      <c r="G161" s="35"/>
    </row>
    <row r="162" spans="1:7" ht="15.75" customHeight="1" thickTop="1" thickBot="1" x14ac:dyDescent="0.3">
      <c r="A162" s="1" t="s">
        <v>247</v>
      </c>
      <c r="B162" s="4">
        <v>1</v>
      </c>
      <c r="C162" s="4"/>
      <c r="D162" s="197"/>
      <c r="E162" s="41"/>
      <c r="F162" s="3">
        <f>IF($E162&gt;'Tabela Chłopców'!$F$203,0,IF($E162='Tabela Chłopców'!$F$203,'Tabela Chłopców'!$A$203,IF($E162&gt;'Tabela Chłopców'!$F$202,'Tabela Chłopców'!$A$203,IF($E162&gt;'Tabela Chłopców'!$F$201,'Tabela Chłopców'!$A$202,'Tabela Chłopców'!AC$60))))</f>
        <v>200</v>
      </c>
      <c r="G162" s="3"/>
    </row>
    <row r="163" spans="1:7" ht="15.75" customHeight="1" thickBot="1" x14ac:dyDescent="0.3">
      <c r="A163" s="1" t="s">
        <v>248</v>
      </c>
      <c r="B163" s="4">
        <v>2</v>
      </c>
      <c r="C163" s="4"/>
      <c r="D163" s="198"/>
      <c r="E163" s="41"/>
      <c r="F163" s="3">
        <f>IF($E163&gt;'Tabela Chłopców'!$F$203,0,IF($E163='Tabela Chłopców'!$F$203,'Tabela Chłopców'!$A$203,IF($E163&gt;'Tabela Chłopców'!$F$202,'Tabela Chłopców'!$A$203,IF($E163&gt;'Tabela Chłopców'!$F$201,'Tabela Chłopców'!$A$202,'Tabela Chłopców'!AD$60))))</f>
        <v>200</v>
      </c>
      <c r="G163" s="3"/>
    </row>
    <row r="164" spans="1:7" ht="15.75" customHeight="1" thickBot="1" x14ac:dyDescent="0.3">
      <c r="A164" s="12"/>
      <c r="B164" s="86">
        <v>3</v>
      </c>
      <c r="C164" s="5"/>
      <c r="D164" s="6"/>
      <c r="E164" s="42"/>
      <c r="F164" s="7">
        <f>IF($E164&gt;'Tabela Chłopców'!$F$203,0,IF($E164='Tabela Chłopców'!$F$203,'Tabela Chłopców'!$A$203,IF($E164&gt;'Tabela Chłopców'!$F$202,'Tabela Chłopców'!$A$203,IF($E164&gt;'Tabela Chłopców'!$F$201,'Tabela Chłopców'!$A$202,'Tabela Chłopców'!AE$60))))</f>
        <v>200</v>
      </c>
      <c r="G164" s="7"/>
    </row>
    <row r="165" spans="1:7" ht="15.75" customHeight="1" thickTop="1" thickBot="1" x14ac:dyDescent="0.3">
      <c r="A165" s="208" t="s">
        <v>7</v>
      </c>
      <c r="B165" s="10">
        <v>1</v>
      </c>
      <c r="C165" s="10"/>
      <c r="D165" s="197"/>
      <c r="E165" s="41"/>
      <c r="F165" s="107">
        <f>IF($G$1="E",'Tabela Chłopców'!AC$89,IF($G$1="R",'Tabela Chłopców'!AC$119,"R czy E?"))</f>
        <v>200</v>
      </c>
      <c r="G165" s="3"/>
    </row>
    <row r="166" spans="1:7" ht="15.75" customHeight="1" thickBot="1" x14ac:dyDescent="0.3">
      <c r="A166" s="209"/>
      <c r="B166" s="4">
        <v>2</v>
      </c>
      <c r="C166" s="4"/>
      <c r="D166" s="199"/>
      <c r="E166" s="41" t="s">
        <v>21</v>
      </c>
      <c r="F166" s="45">
        <f>IF($G$1="E",'Tabela Chłopców'!AD$89,IF($G$1="R",'Tabela Chłopców'!AD$119,"R czy E?"))</f>
        <v>0</v>
      </c>
      <c r="G166" s="3"/>
    </row>
    <row r="167" spans="1:7" ht="15.75" customHeight="1" thickBot="1" x14ac:dyDescent="0.3">
      <c r="A167" s="209"/>
      <c r="B167" s="4">
        <v>3</v>
      </c>
      <c r="C167" s="4"/>
      <c r="D167" s="199"/>
      <c r="E167" s="47" t="s">
        <v>21</v>
      </c>
      <c r="F167" s="45">
        <f>IF($G$1="E",'Tabela Chłopców'!AE$89,IF($G$1="R",'Tabela Chłopców'!AE$119,"R czy E?"))</f>
        <v>0</v>
      </c>
      <c r="G167" s="3"/>
    </row>
    <row r="168" spans="1:7" ht="15.75" customHeight="1" thickBot="1" x14ac:dyDescent="0.3">
      <c r="A168" s="210"/>
      <c r="B168" s="5">
        <v>4</v>
      </c>
      <c r="C168" s="5"/>
      <c r="D168" s="199"/>
      <c r="E168" s="20" t="s">
        <v>21</v>
      </c>
      <c r="F168" s="46"/>
      <c r="G168" s="35"/>
    </row>
    <row r="169" spans="1:7" ht="19.5" customHeight="1" thickTop="1" thickBot="1" x14ac:dyDescent="0.3">
      <c r="D169" s="23" t="s">
        <v>13</v>
      </c>
      <c r="E169" s="145"/>
      <c r="F169" s="36" t="s">
        <v>8</v>
      </c>
      <c r="G169" s="144">
        <f>SUM(G150:G168)</f>
        <v>0</v>
      </c>
    </row>
    <row r="170" spans="1:7" ht="8.25" customHeight="1" x14ac:dyDescent="0.2"/>
    <row r="171" spans="1:7" ht="16.5" customHeight="1" x14ac:dyDescent="0.25">
      <c r="D171" s="16" t="s">
        <v>10</v>
      </c>
    </row>
    <row r="172" spans="1:7" ht="15.75" customHeight="1" x14ac:dyDescent="0.25">
      <c r="A172" s="15" t="s">
        <v>22</v>
      </c>
      <c r="B172" s="85"/>
      <c r="D172" s="154" t="s">
        <v>720</v>
      </c>
    </row>
    <row r="173" spans="1:7" ht="6.75" customHeight="1" x14ac:dyDescent="0.2"/>
    <row r="174" spans="1:7" ht="15.75" customHeight="1" thickBot="1" x14ac:dyDescent="0.3">
      <c r="A174" s="21" t="s">
        <v>0</v>
      </c>
      <c r="B174" s="9" t="s">
        <v>9</v>
      </c>
      <c r="C174" s="9" t="s">
        <v>12</v>
      </c>
      <c r="D174" s="9" t="s">
        <v>1</v>
      </c>
      <c r="E174" s="9" t="s">
        <v>2</v>
      </c>
      <c r="F174" s="9" t="s">
        <v>3</v>
      </c>
      <c r="G174" s="9" t="s">
        <v>134</v>
      </c>
    </row>
    <row r="175" spans="1:7" ht="15.75" customHeight="1" thickTop="1" thickBot="1" x14ac:dyDescent="0.3">
      <c r="A175" s="209" t="s">
        <v>4</v>
      </c>
      <c r="B175" s="4">
        <v>1</v>
      </c>
      <c r="C175" s="4"/>
      <c r="D175" s="195"/>
      <c r="E175" s="17"/>
      <c r="F175" s="3">
        <f>IF(E175="-",0,IF(E175&gt;='Tabela Chłopców'!$G$4,'Tabela Chłopców'!$A$4,IF(E175&gt;='Tabela Chłopców'!$G$5,'Tabela Chłopców'!$A$5,'Tabela Chłopców'!AF$4)))</f>
        <v>0</v>
      </c>
      <c r="G175" s="3"/>
    </row>
    <row r="176" spans="1:7" ht="15.75" customHeight="1" thickBot="1" x14ac:dyDescent="0.3">
      <c r="A176" s="209"/>
      <c r="B176" s="4">
        <v>2</v>
      </c>
      <c r="C176" s="4"/>
      <c r="D176" s="196"/>
      <c r="E176" s="17"/>
      <c r="F176" s="3">
        <f>IF(E176="-",0,IF(E176&gt;='Tabela Chłopców'!$G$4,'Tabela Chłopców'!$A$4,IF(E176&gt;='Tabela Chłopców'!$G$5,'Tabela Chłopców'!$A$5,'Tabela Chłopców'!AG$4)))</f>
        <v>0</v>
      </c>
      <c r="G176" s="3"/>
    </row>
    <row r="177" spans="1:7" ht="15.75" customHeight="1" thickBot="1" x14ac:dyDescent="0.3">
      <c r="A177" s="210"/>
      <c r="B177" s="5">
        <v>3</v>
      </c>
      <c r="C177" s="5"/>
      <c r="D177" s="2"/>
      <c r="E177" s="18"/>
      <c r="F177" s="35">
        <f>IF(E177="-",0,IF(E177&gt;='Tabela Chłopców'!$G$4,'Tabela Chłopców'!$A$4,IF(E177&gt;='Tabela Chłopców'!$G$5,'Tabela Chłopców'!$A$5,'Tabela Chłopców'!AH$4)))</f>
        <v>0</v>
      </c>
      <c r="G177" s="35"/>
    </row>
    <row r="178" spans="1:7" ht="15.75" customHeight="1" thickTop="1" thickBot="1" x14ac:dyDescent="0.3">
      <c r="A178" s="208" t="s">
        <v>5</v>
      </c>
      <c r="B178" s="10">
        <v>1</v>
      </c>
      <c r="C178" s="4"/>
      <c r="D178" s="195"/>
      <c r="E178" s="32"/>
      <c r="F178" s="49">
        <f>IF($G$1="E",'Tabela Chłopców'!AF$209,IF($G$1="R",'Tabela Chłopców'!AF$239,"R czy E?"))</f>
        <v>200</v>
      </c>
      <c r="G178" s="3"/>
    </row>
    <row r="179" spans="1:7" ht="15.75" customHeight="1" thickBot="1" x14ac:dyDescent="0.3">
      <c r="A179" s="209"/>
      <c r="B179" s="4">
        <v>2</v>
      </c>
      <c r="C179" s="4"/>
      <c r="D179" s="196"/>
      <c r="E179" s="41"/>
      <c r="F179" s="51">
        <f>IF($G$1="E",'Tabela Chłopców'!AG$209,IF($G$1="R",'Tabela Chłopców'!AG$239,"R czy E?"))</f>
        <v>200</v>
      </c>
      <c r="G179" s="3"/>
    </row>
    <row r="180" spans="1:7" ht="15.75" customHeight="1" thickBot="1" x14ac:dyDescent="0.3">
      <c r="A180" s="210"/>
      <c r="B180" s="5">
        <v>3</v>
      </c>
      <c r="C180" s="5"/>
      <c r="D180" s="6"/>
      <c r="E180" s="42"/>
      <c r="F180" s="50">
        <f>IF($G$1="E",'Tabela Chłopców'!AH$209,IF($G$1="R",'Tabela Chłopców'!AH$239,"R czy E?"))</f>
        <v>200</v>
      </c>
      <c r="G180" s="35"/>
    </row>
    <row r="181" spans="1:7" ht="15.75" customHeight="1" thickTop="1" thickBot="1" x14ac:dyDescent="0.3">
      <c r="A181" s="208" t="s">
        <v>6</v>
      </c>
      <c r="B181" s="10">
        <v>1</v>
      </c>
      <c r="C181" s="4"/>
      <c r="D181" s="195"/>
      <c r="E181" s="19"/>
      <c r="F181" s="3">
        <f>IF(E181="-",0,IF(E181&gt;='Tabela Chłopców'!$H$4,'Tabela Chłopców'!$A$4,IF(E181&gt;='Tabela Chłopców'!$H$5,'Tabela Chłopców'!$A$5,'Tabela Chłopców'!AF$32)))</f>
        <v>0</v>
      </c>
      <c r="G181" s="3"/>
    </row>
    <row r="182" spans="1:7" ht="15.75" customHeight="1" thickBot="1" x14ac:dyDescent="0.3">
      <c r="A182" s="209"/>
      <c r="B182" s="4">
        <v>2</v>
      </c>
      <c r="C182" s="4"/>
      <c r="D182" s="196"/>
      <c r="E182" s="17"/>
      <c r="F182" s="3">
        <f>IF(E182="-",0,IF(E182&gt;='Tabela Chłopców'!$H$4,'Tabela Chłopców'!$A$4,IF(E182&gt;='Tabela Chłopców'!$H$5,'Tabela Chłopców'!$A$5,'Tabela Chłopców'!AG$32)))</f>
        <v>0</v>
      </c>
      <c r="G182" s="3"/>
    </row>
    <row r="183" spans="1:7" ht="15.75" customHeight="1" thickBot="1" x14ac:dyDescent="0.3">
      <c r="A183" s="210"/>
      <c r="B183" s="5">
        <v>3</v>
      </c>
      <c r="C183" s="5"/>
      <c r="D183" s="102"/>
      <c r="E183" s="18"/>
      <c r="F183" s="3">
        <f>IF(E183="-",0,IF(E183&gt;='Tabela Chłopców'!$H$4,'Tabela Chłopców'!$A$4,IF(E183&gt;='Tabela Chłopców'!$H$5,'Tabela Chłopców'!$A$5,'Tabela Chłopców'!AH$32)))</f>
        <v>0</v>
      </c>
      <c r="G183" s="35"/>
    </row>
    <row r="184" spans="1:7" ht="15.75" customHeight="1" thickTop="1" thickBot="1" x14ac:dyDescent="0.3">
      <c r="A184" s="208" t="s">
        <v>246</v>
      </c>
      <c r="B184" s="10">
        <v>1</v>
      </c>
      <c r="C184" s="4"/>
      <c r="D184" s="195"/>
      <c r="E184" s="32"/>
      <c r="F184" s="49">
        <f>IF($G$1="E",'Tabela Chłopców'!AF$149,IF($G$1="R",'Tabela Chłopców'!AF$179,"R czy E?"))</f>
        <v>200</v>
      </c>
      <c r="G184" s="3"/>
    </row>
    <row r="185" spans="1:7" ht="15.75" customHeight="1" thickBot="1" x14ac:dyDescent="0.3">
      <c r="A185" s="209"/>
      <c r="B185" s="4">
        <v>2</v>
      </c>
      <c r="C185" s="4"/>
      <c r="D185" s="196"/>
      <c r="E185" s="41"/>
      <c r="F185" s="51">
        <f>IF($G$1="E",'Tabela Chłopców'!AG$149,IF($G$1="R",'Tabela Chłopców'!AG$179,"R czy E?"))</f>
        <v>200</v>
      </c>
      <c r="G185" s="3"/>
    </row>
    <row r="186" spans="1:7" ht="15.75" customHeight="1" thickBot="1" x14ac:dyDescent="0.3">
      <c r="A186" s="210"/>
      <c r="B186" s="5">
        <v>3</v>
      </c>
      <c r="C186" s="5"/>
      <c r="D186" s="6"/>
      <c r="E186" s="42"/>
      <c r="F186" s="50">
        <f>IF($G$1="E",'Tabela Chłopców'!AH$149,IF($G$1="R",'Tabela Chłopców'!AH$179,"R czy E?"))</f>
        <v>200</v>
      </c>
      <c r="G186" s="35"/>
    </row>
    <row r="187" spans="1:7" ht="15.75" customHeight="1" thickTop="1" thickBot="1" x14ac:dyDescent="0.3">
      <c r="A187" s="1" t="s">
        <v>247</v>
      </c>
      <c r="B187" s="4">
        <v>1</v>
      </c>
      <c r="C187" s="4"/>
      <c r="D187" s="195"/>
      <c r="E187" s="41"/>
      <c r="F187" s="3">
        <f>IF($E187&gt;'Tabela Chłopców'!$F$203,0,IF($E187='Tabela Chłopców'!$F$203,'Tabela Chłopców'!$A$203,IF($E187&gt;'Tabela Chłopców'!$F$202,'Tabela Chłopców'!$A$203,IF($E187&gt;'Tabela Chłopców'!$F$201,'Tabela Chłopców'!$A$202,'Tabela Chłopców'!AF$60))))</f>
        <v>200</v>
      </c>
      <c r="G187" s="3"/>
    </row>
    <row r="188" spans="1:7" ht="15.75" customHeight="1" thickBot="1" x14ac:dyDescent="0.3">
      <c r="A188" s="1" t="s">
        <v>248</v>
      </c>
      <c r="B188" s="4">
        <v>2</v>
      </c>
      <c r="C188" s="4"/>
      <c r="D188" s="196"/>
      <c r="E188" s="41"/>
      <c r="F188" s="3">
        <f>IF($E188&gt;'Tabela Chłopców'!$F$203,0,IF($E188='Tabela Chłopców'!$F$203,'Tabela Chłopców'!$A$203,IF($E188&gt;'Tabela Chłopców'!$F$202,'Tabela Chłopców'!$A$203,IF($E188&gt;'Tabela Chłopców'!$F$201,'Tabela Chłopców'!$A$202,'Tabela Chłopców'!AG$60))))</f>
        <v>200</v>
      </c>
      <c r="G188" s="3"/>
    </row>
    <row r="189" spans="1:7" ht="15.75" customHeight="1" thickBot="1" x14ac:dyDescent="0.3">
      <c r="A189" s="12"/>
      <c r="B189" s="86">
        <v>3</v>
      </c>
      <c r="C189" s="5"/>
      <c r="D189" s="102"/>
      <c r="E189" s="42"/>
      <c r="F189" s="7">
        <f>IF($E189&gt;'Tabela Chłopców'!$F$203,0,IF($E189='Tabela Chłopców'!$F$203,'Tabela Chłopców'!$A$203,IF($E189&gt;'Tabela Chłopców'!$F$202,'Tabela Chłopców'!$A$203,IF($E189&gt;'Tabela Chłopców'!$F$201,'Tabela Chłopców'!$A$202,'Tabela Chłopców'!AH$60))))</f>
        <v>200</v>
      </c>
      <c r="G189" s="7"/>
    </row>
    <row r="190" spans="1:7" ht="15.75" customHeight="1" thickTop="1" thickBot="1" x14ac:dyDescent="0.3">
      <c r="A190" s="208" t="s">
        <v>7</v>
      </c>
      <c r="B190" s="10">
        <v>1</v>
      </c>
      <c r="C190" s="4"/>
      <c r="D190" s="195"/>
      <c r="E190" s="41"/>
      <c r="F190" s="107">
        <f>IF($G$1="E",'Tabela Chłopców'!AF$89,IF($G$1="R",'Tabela Chłopców'!AF$119,"R czy E?"))</f>
        <v>200</v>
      </c>
      <c r="G190" s="3"/>
    </row>
    <row r="191" spans="1:7" ht="15.75" customHeight="1" thickBot="1" x14ac:dyDescent="0.3">
      <c r="A191" s="209"/>
      <c r="B191" s="4">
        <v>2</v>
      </c>
      <c r="C191" s="4"/>
      <c r="D191" s="196"/>
      <c r="E191" s="41" t="s">
        <v>21</v>
      </c>
      <c r="F191" s="45">
        <f>IF($G$1="E",'Tabela Chłopców'!AG$89,IF($G$1="R",'Tabela Chłopców'!AG$119,"R czy E?"))</f>
        <v>0</v>
      </c>
      <c r="G191" s="3"/>
    </row>
    <row r="192" spans="1:7" ht="15.75" customHeight="1" thickBot="1" x14ac:dyDescent="0.3">
      <c r="A192" s="209"/>
      <c r="B192" s="4">
        <v>3</v>
      </c>
      <c r="C192" s="4"/>
      <c r="D192" s="196"/>
      <c r="E192" s="47" t="s">
        <v>21</v>
      </c>
      <c r="F192" s="45">
        <f>IF($G$1="E",'Tabela Chłopców'!AH$89,IF($G$1="R",'Tabela Chłopców'!AH$119,"R czy E?"))</f>
        <v>0</v>
      </c>
      <c r="G192" s="3"/>
    </row>
    <row r="193" spans="1:7" ht="15.75" customHeight="1" thickBot="1" x14ac:dyDescent="0.3">
      <c r="A193" s="210"/>
      <c r="B193" s="5">
        <v>4</v>
      </c>
      <c r="C193" s="5"/>
      <c r="D193" s="196"/>
      <c r="E193" s="20" t="s">
        <v>21</v>
      </c>
      <c r="F193" s="46"/>
      <c r="G193" s="35"/>
    </row>
    <row r="194" spans="1:7" ht="15.75" customHeight="1" thickTop="1" thickBot="1" x14ac:dyDescent="0.25">
      <c r="D194" s="23" t="s">
        <v>13</v>
      </c>
      <c r="F194" s="36" t="s">
        <v>8</v>
      </c>
      <c r="G194" s="144">
        <f>SUM(G175:G193)</f>
        <v>0</v>
      </c>
    </row>
    <row r="195" spans="1:7" ht="4.5" customHeight="1" x14ac:dyDescent="0.2"/>
    <row r="196" spans="1:7" ht="15.75" customHeight="1" x14ac:dyDescent="0.25">
      <c r="D196" s="16" t="s">
        <v>10</v>
      </c>
    </row>
    <row r="197" spans="1:7" ht="15.75" customHeight="1" x14ac:dyDescent="0.25">
      <c r="A197" s="15" t="s">
        <v>22</v>
      </c>
      <c r="B197" s="97"/>
      <c r="D197" s="202" t="s">
        <v>721</v>
      </c>
    </row>
    <row r="198" spans="1:7" ht="5.25" customHeight="1" x14ac:dyDescent="0.2"/>
    <row r="199" spans="1:7" ht="15.75" customHeight="1" thickBot="1" x14ac:dyDescent="0.3">
      <c r="A199" s="21" t="s">
        <v>0</v>
      </c>
      <c r="B199" s="9" t="s">
        <v>9</v>
      </c>
      <c r="C199" s="9" t="s">
        <v>12</v>
      </c>
      <c r="D199" s="9" t="s">
        <v>1</v>
      </c>
      <c r="E199" s="9" t="s">
        <v>2</v>
      </c>
      <c r="F199" s="9" t="s">
        <v>3</v>
      </c>
      <c r="G199" s="9" t="s">
        <v>134</v>
      </c>
    </row>
    <row r="200" spans="1:7" ht="15.75" customHeight="1" thickTop="1" thickBot="1" x14ac:dyDescent="0.3">
      <c r="A200" s="209" t="s">
        <v>4</v>
      </c>
      <c r="B200" s="4">
        <v>1</v>
      </c>
      <c r="C200" s="4"/>
      <c r="D200" s="195"/>
      <c r="E200" s="17"/>
      <c r="F200" s="3">
        <f>IF(E200="-",0,IF(E200&gt;='Tabela Chłopców'!$G$4,'Tabela Chłopców'!$A$4,IF(E200&gt;='Tabela Chłopców'!$G$5,'Tabela Chłopców'!$A$5,'Tabela Chłopców'!AI$4)))</f>
        <v>0</v>
      </c>
      <c r="G200" s="3"/>
    </row>
    <row r="201" spans="1:7" ht="15.75" customHeight="1" thickBot="1" x14ac:dyDescent="0.3">
      <c r="A201" s="209"/>
      <c r="B201" s="4">
        <v>2</v>
      </c>
      <c r="C201" s="4"/>
      <c r="D201" s="196"/>
      <c r="E201" s="17"/>
      <c r="F201" s="3">
        <f>IF(E201="-",0,IF(E201&gt;='Tabela Chłopców'!$G$4,'Tabela Chłopców'!$A$4,IF(E201&gt;='Tabela Chłopców'!$G$5,'Tabela Chłopców'!$A$5,'Tabela Chłopców'!AJ$4)))</f>
        <v>0</v>
      </c>
      <c r="G201" s="3"/>
    </row>
    <row r="202" spans="1:7" ht="15.75" customHeight="1" thickBot="1" x14ac:dyDescent="0.3">
      <c r="A202" s="210"/>
      <c r="B202" s="5">
        <v>3</v>
      </c>
      <c r="C202" s="5"/>
      <c r="D202" s="6"/>
      <c r="E202" s="18"/>
      <c r="F202" s="35">
        <f>IF(E202="-",0,IF(E202&gt;='Tabela Chłopców'!$G$4,'Tabela Chłopców'!$A$4,IF(E202&gt;='Tabela Chłopców'!$G$5,'Tabela Chłopców'!$A$5,'Tabela Chłopców'!AK$4)))</f>
        <v>0</v>
      </c>
      <c r="G202" s="35"/>
    </row>
    <row r="203" spans="1:7" ht="15.75" customHeight="1" thickTop="1" thickBot="1" x14ac:dyDescent="0.3">
      <c r="A203" s="208" t="s">
        <v>5</v>
      </c>
      <c r="B203" s="10">
        <v>1</v>
      </c>
      <c r="C203" s="4"/>
      <c r="D203" s="195"/>
      <c r="E203" s="32"/>
      <c r="F203" s="49">
        <f>IF($G$1="E",'Tabela Chłopców'!AI$209,IF($G$1="R",'Tabela Chłopców'!AI$239,"R czy E?"))</f>
        <v>200</v>
      </c>
      <c r="G203" s="3"/>
    </row>
    <row r="204" spans="1:7" ht="15.75" customHeight="1" thickBot="1" x14ac:dyDescent="0.3">
      <c r="A204" s="209"/>
      <c r="B204" s="4">
        <v>2</v>
      </c>
      <c r="C204" s="4"/>
      <c r="D204" s="196"/>
      <c r="E204" s="41"/>
      <c r="F204" s="51">
        <f>IF($G$1="E",'Tabela Chłopców'!AJ$209,IF($G$1="R",'Tabela Chłopców'!AJ$239,"R czy E?"))</f>
        <v>200</v>
      </c>
      <c r="G204" s="3"/>
    </row>
    <row r="205" spans="1:7" ht="15.75" customHeight="1" thickBot="1" x14ac:dyDescent="0.3">
      <c r="A205" s="210"/>
      <c r="B205" s="5">
        <v>3</v>
      </c>
      <c r="C205" s="5"/>
      <c r="D205" s="6"/>
      <c r="E205" s="42"/>
      <c r="F205" s="50">
        <f>IF($G$1="E",'Tabela Chłopców'!AK$209,IF($G$1="R",'Tabela Chłopców'!AK$239,"R czy E?"))</f>
        <v>200</v>
      </c>
      <c r="G205" s="35"/>
    </row>
    <row r="206" spans="1:7" ht="15.75" customHeight="1" thickTop="1" thickBot="1" x14ac:dyDescent="0.3">
      <c r="A206" s="208" t="s">
        <v>6</v>
      </c>
      <c r="B206" s="10">
        <v>1</v>
      </c>
      <c r="C206" s="4"/>
      <c r="D206" s="195"/>
      <c r="E206" s="19"/>
      <c r="F206" s="3">
        <f>IF(E206="-",0,IF(E206&gt;='Tabela Chłopców'!$H$4,'Tabela Chłopców'!$A$4,IF(E206&gt;='Tabela Chłopców'!$H$5,'Tabela Chłopców'!$A$5,'Tabela Chłopców'!AI$32)))</f>
        <v>0</v>
      </c>
      <c r="G206" s="3"/>
    </row>
    <row r="207" spans="1:7" ht="15.75" customHeight="1" thickBot="1" x14ac:dyDescent="0.3">
      <c r="A207" s="209"/>
      <c r="B207" s="4">
        <v>2</v>
      </c>
      <c r="C207" s="4"/>
      <c r="D207" s="196"/>
      <c r="E207" s="17"/>
      <c r="F207" s="3">
        <f>IF(E207="-",0,IF(E207&gt;='Tabela Chłopców'!$H$4,'Tabela Chłopców'!$A$4,IF(E207&gt;='Tabela Chłopców'!$H$5,'Tabela Chłopców'!$A$5,'Tabela Chłopców'!AJ$32)))</f>
        <v>0</v>
      </c>
      <c r="G207" s="3"/>
    </row>
    <row r="208" spans="1:7" ht="15.75" customHeight="1" thickBot="1" x14ac:dyDescent="0.3">
      <c r="A208" s="210"/>
      <c r="B208" s="5">
        <v>3</v>
      </c>
      <c r="C208" s="5"/>
      <c r="D208" s="6"/>
      <c r="E208" s="18"/>
      <c r="F208" s="3">
        <f>IF(E208="-",0,IF(E208&gt;='Tabela Chłopców'!$H$4,'Tabela Chłopców'!$A$4,IF(E208&gt;='Tabela Chłopców'!$H$5,'Tabela Chłopców'!$A$5,'Tabela Chłopców'!AK$32)))</f>
        <v>0</v>
      </c>
      <c r="G208" s="35"/>
    </row>
    <row r="209" spans="1:7" ht="15.75" customHeight="1" thickTop="1" thickBot="1" x14ac:dyDescent="0.3">
      <c r="A209" s="208" t="s">
        <v>246</v>
      </c>
      <c r="B209" s="10">
        <v>1</v>
      </c>
      <c r="C209" s="4"/>
      <c r="D209" s="195"/>
      <c r="E209" s="32"/>
      <c r="F209" s="49">
        <f>IF($G$1="E",'Tabela Chłopców'!AI$149,IF($G$1="R",'Tabela Chłopców'!AI$179,"R czy E?"))</f>
        <v>200</v>
      </c>
      <c r="G209" s="3"/>
    </row>
    <row r="210" spans="1:7" ht="15.75" customHeight="1" thickBot="1" x14ac:dyDescent="0.3">
      <c r="A210" s="209"/>
      <c r="B210" s="4">
        <v>2</v>
      </c>
      <c r="C210" s="4"/>
      <c r="D210" s="196"/>
      <c r="E210" s="41"/>
      <c r="F210" s="51">
        <f>IF($G$1="E",'Tabela Chłopców'!AJ$149,IF($G$1="R",'Tabela Chłopców'!AJ$179,"R czy E?"))</f>
        <v>200</v>
      </c>
      <c r="G210" s="3"/>
    </row>
    <row r="211" spans="1:7" ht="15.75" customHeight="1" thickBot="1" x14ac:dyDescent="0.3">
      <c r="A211" s="210"/>
      <c r="B211" s="5">
        <v>3</v>
      </c>
      <c r="C211" s="5"/>
      <c r="D211" s="6"/>
      <c r="E211" s="42"/>
      <c r="F211" s="50">
        <f>IF($G$1="E",'Tabela Chłopców'!AK$149,IF($G$1="R",'Tabela Chłopców'!AK$179,"R czy E?"))</f>
        <v>200</v>
      </c>
      <c r="G211" s="35"/>
    </row>
    <row r="212" spans="1:7" ht="15.75" customHeight="1" thickTop="1" thickBot="1" x14ac:dyDescent="0.3">
      <c r="A212" s="1" t="s">
        <v>247</v>
      </c>
      <c r="B212" s="4">
        <v>1</v>
      </c>
      <c r="C212" s="4"/>
      <c r="D212" s="195"/>
      <c r="E212" s="41"/>
      <c r="F212" s="3">
        <f>IF($E212&gt;'Tabela Chłopców'!$F$203,0,IF($E212='Tabela Chłopców'!$F$203,'Tabela Chłopców'!$A$203,IF($E212&gt;'Tabela Chłopców'!$F$202,'Tabela Chłopców'!$A$203,IF($E212&gt;'Tabela Chłopców'!$F$201,'Tabela Chłopców'!$A$202,'Tabela Chłopców'!AI$60))))</f>
        <v>200</v>
      </c>
      <c r="G212" s="3"/>
    </row>
    <row r="213" spans="1:7" ht="15.75" customHeight="1" thickBot="1" x14ac:dyDescent="0.3">
      <c r="A213" s="200"/>
      <c r="B213" s="4"/>
      <c r="C213" s="4"/>
      <c r="D213" s="196"/>
      <c r="E213" s="105"/>
      <c r="F213" s="106"/>
      <c r="G213" s="106"/>
    </row>
    <row r="214" spans="1:7" ht="15.75" customHeight="1" thickBot="1" x14ac:dyDescent="0.3">
      <c r="A214" s="86" t="s">
        <v>248</v>
      </c>
      <c r="B214" s="5">
        <v>2</v>
      </c>
      <c r="C214" s="5"/>
      <c r="D214" s="152"/>
      <c r="E214" s="42"/>
      <c r="F214" s="7">
        <f>IF($E214&gt;'Tabela Chłopców'!$F$203,0,IF($E214='Tabela Chłopców'!$F$203,'Tabela Chłopców'!$A$203,IF($E214&gt;'Tabela Chłopców'!$F$202,'Tabela Chłopców'!$A$203,IF($E214&gt;'Tabela Chłopców'!$F$201,'Tabela Chłopców'!$A$202,'Tabela Chłopców'!AJ$60))))</f>
        <v>200</v>
      </c>
      <c r="G214" s="7"/>
    </row>
    <row r="215" spans="1:7" ht="15.75" hidden="1" customHeight="1" thickBot="1" x14ac:dyDescent="0.3">
      <c r="B215" s="118"/>
      <c r="C215" s="122"/>
      <c r="D215" s="123"/>
      <c r="E215" s="141"/>
      <c r="F215" s="125"/>
      <c r="G215" s="35"/>
    </row>
    <row r="216" spans="1:7" ht="15.75" customHeight="1" thickTop="1" thickBot="1" x14ac:dyDescent="0.3">
      <c r="A216" s="208" t="s">
        <v>7</v>
      </c>
      <c r="B216" s="4">
        <v>1</v>
      </c>
      <c r="C216" s="4"/>
      <c r="D216" s="195"/>
      <c r="E216" s="41"/>
      <c r="F216" s="107">
        <f>IF($G$1="E",'Tabela Chłopców'!AI$89,IF($G$1="R",'Tabela Chłopców'!AI$119,"R czy E?"))</f>
        <v>200</v>
      </c>
      <c r="G216" s="3"/>
    </row>
    <row r="217" spans="1:7" ht="15.75" customHeight="1" thickBot="1" x14ac:dyDescent="0.3">
      <c r="A217" s="209"/>
      <c r="B217" s="4">
        <v>2</v>
      </c>
      <c r="C217" s="4"/>
      <c r="D217" s="196"/>
      <c r="E217" s="41" t="s">
        <v>21</v>
      </c>
      <c r="F217" s="45">
        <f>IF($G$1="E",'Tabela Chłopców'!AJ$89,IF($G$1="R",'Tabela Chłopców'!AJ$119,"R czy E?"))</f>
        <v>0</v>
      </c>
      <c r="G217" s="3"/>
    </row>
    <row r="218" spans="1:7" ht="15.75" customHeight="1" thickBot="1" x14ac:dyDescent="0.3">
      <c r="A218" s="209"/>
      <c r="B218" s="4">
        <v>3</v>
      </c>
      <c r="C218" s="4"/>
      <c r="D218" s="196"/>
      <c r="E218" s="47" t="s">
        <v>21</v>
      </c>
      <c r="F218" s="45">
        <f>IF($G$1="E",'Tabela Chłopców'!AK$89,IF($G$1="R",'Tabela Chłopców'!AK$119,"R czy E?"))</f>
        <v>0</v>
      </c>
      <c r="G218" s="3"/>
    </row>
    <row r="219" spans="1:7" ht="15.75" customHeight="1" thickBot="1" x14ac:dyDescent="0.3">
      <c r="A219" s="210"/>
      <c r="B219" s="5">
        <v>4</v>
      </c>
      <c r="C219" s="5"/>
      <c r="D219" s="196"/>
      <c r="E219" s="20" t="s">
        <v>21</v>
      </c>
      <c r="F219" s="46"/>
      <c r="G219" s="35"/>
    </row>
    <row r="220" spans="1:7" ht="15.75" customHeight="1" thickTop="1" thickBot="1" x14ac:dyDescent="0.25">
      <c r="D220" s="23"/>
      <c r="F220" s="36" t="s">
        <v>8</v>
      </c>
      <c r="G220" s="144">
        <f>SUM(G200:G219)</f>
        <v>0</v>
      </c>
    </row>
    <row r="221" spans="1:7" ht="6.75" customHeight="1" x14ac:dyDescent="0.2"/>
    <row r="222" spans="1:7" ht="15.75" customHeight="1" x14ac:dyDescent="0.25">
      <c r="D222" s="16" t="s">
        <v>10</v>
      </c>
    </row>
    <row r="223" spans="1:7" ht="15.75" customHeight="1" x14ac:dyDescent="0.25">
      <c r="A223" s="15" t="s">
        <v>22</v>
      </c>
      <c r="B223" s="85"/>
      <c r="D223" s="154" t="s">
        <v>710</v>
      </c>
    </row>
    <row r="224" spans="1:7" ht="8.25" customHeight="1" x14ac:dyDescent="0.2"/>
    <row r="225" spans="1:7" ht="15.75" customHeight="1" thickBot="1" x14ac:dyDescent="0.3">
      <c r="A225" s="21" t="s">
        <v>0</v>
      </c>
      <c r="B225" s="9" t="s">
        <v>9</v>
      </c>
      <c r="C225" s="9" t="s">
        <v>12</v>
      </c>
      <c r="D225" s="9" t="s">
        <v>1</v>
      </c>
      <c r="E225" s="9" t="s">
        <v>2</v>
      </c>
      <c r="F225" s="9" t="s">
        <v>3</v>
      </c>
      <c r="G225" s="9" t="s">
        <v>134</v>
      </c>
    </row>
    <row r="226" spans="1:7" ht="15.75" customHeight="1" thickTop="1" thickBot="1" x14ac:dyDescent="0.3">
      <c r="A226" s="209" t="s">
        <v>4</v>
      </c>
      <c r="B226" s="4">
        <v>1</v>
      </c>
      <c r="C226" s="4"/>
      <c r="D226" s="151"/>
      <c r="E226" s="17">
        <v>0</v>
      </c>
      <c r="F226" s="3">
        <f>IF(E226="-",0,IF(E226&gt;='Tabela Chłopców'!$G$4,'Tabela Chłopców'!$A$4,IF(E226&gt;='Tabela Chłopców'!$G$5,'Tabela Chłopców'!$A$5,'Tabela Chłopców'!AL$4)))</f>
        <v>0</v>
      </c>
      <c r="G226" s="3"/>
    </row>
    <row r="227" spans="1:7" ht="15.75" customHeight="1" thickBot="1" x14ac:dyDescent="0.3">
      <c r="A227" s="209"/>
      <c r="B227" s="4">
        <v>2</v>
      </c>
      <c r="C227" s="4"/>
      <c r="D227" s="152"/>
      <c r="E227" s="17">
        <v>0</v>
      </c>
      <c r="F227" s="3">
        <f>IF(E227="-",0,IF(E227&gt;='Tabela Chłopców'!$G$4,'Tabela Chłopców'!$A$4,IF(E227&gt;='Tabela Chłopców'!$G$5,'Tabela Chłopców'!$A$5,'Tabela Chłopców'!AM$4)))</f>
        <v>0</v>
      </c>
      <c r="G227" s="3"/>
    </row>
    <row r="228" spans="1:7" ht="15.75" customHeight="1" thickBot="1" x14ac:dyDescent="0.3">
      <c r="A228" s="210"/>
      <c r="B228" s="5">
        <v>3</v>
      </c>
      <c r="C228" s="5"/>
      <c r="D228" s="6"/>
      <c r="E228" s="18" t="s">
        <v>21</v>
      </c>
      <c r="F228" s="35">
        <f>IF(E228="-",0,IF(E228&gt;='Tabela Chłopców'!$G$4,'Tabela Chłopców'!$A$4,IF(E228&gt;='Tabela Chłopców'!$G$5,'Tabela Chłopców'!$A$5,'Tabela Chłopców'!AN$4)))</f>
        <v>0</v>
      </c>
      <c r="G228" s="35"/>
    </row>
    <row r="229" spans="1:7" ht="15.75" customHeight="1" thickTop="1" thickBot="1" x14ac:dyDescent="0.3">
      <c r="A229" s="208" t="s">
        <v>5</v>
      </c>
      <c r="B229" s="10">
        <v>1</v>
      </c>
      <c r="C229" s="4"/>
      <c r="D229" s="151"/>
      <c r="E229" s="32">
        <v>0</v>
      </c>
      <c r="F229" s="49">
        <f>IF($G$1="E",'Tabela Chłopców'!AL$209,IF($G$1="R",'Tabela Chłopców'!AL$239,"R czy E?"))</f>
        <v>200</v>
      </c>
      <c r="G229" s="3"/>
    </row>
    <row r="230" spans="1:7" ht="15.75" customHeight="1" thickBot="1" x14ac:dyDescent="0.3">
      <c r="A230" s="209"/>
      <c r="B230" s="4">
        <v>2</v>
      </c>
      <c r="C230" s="4"/>
      <c r="D230" s="152"/>
      <c r="E230" s="41">
        <v>0</v>
      </c>
      <c r="F230" s="51">
        <f>IF($G$1="E",'Tabela Chłopców'!AM$209,IF($G$1="R",'Tabela Chłopców'!AM$239,"R czy E?"))</f>
        <v>200</v>
      </c>
      <c r="G230" s="3"/>
    </row>
    <row r="231" spans="1:7" ht="15.75" customHeight="1" thickBot="1" x14ac:dyDescent="0.3">
      <c r="A231" s="210"/>
      <c r="B231" s="5">
        <v>3</v>
      </c>
      <c r="C231" s="5"/>
      <c r="D231" s="6"/>
      <c r="E231" s="42" t="s">
        <v>21</v>
      </c>
      <c r="F231" s="50">
        <f>IF($G$1="E",'Tabela Chłopców'!AN$209,IF($G$1="R",'Tabela Chłopców'!AN$239,"R czy E?"))</f>
        <v>0</v>
      </c>
      <c r="G231" s="35"/>
    </row>
    <row r="232" spans="1:7" ht="15.75" customHeight="1" thickTop="1" thickBot="1" x14ac:dyDescent="0.3">
      <c r="A232" s="208" t="s">
        <v>6</v>
      </c>
      <c r="B232" s="10">
        <v>1</v>
      </c>
      <c r="C232" s="4"/>
      <c r="D232" s="151"/>
      <c r="E232" s="19">
        <v>0</v>
      </c>
      <c r="F232" s="3">
        <f>IF(E232="-",0,IF(E232&gt;='Tabela Chłopców'!$H$4,'Tabela Chłopców'!$A$4,IF(E232&gt;='Tabela Chłopców'!$H$5,'Tabela Chłopców'!$A$5,'Tabela Chłopców'!AL$32)))</f>
        <v>0</v>
      </c>
      <c r="G232" s="3"/>
    </row>
    <row r="233" spans="1:7" ht="15.75" customHeight="1" thickBot="1" x14ac:dyDescent="0.3">
      <c r="A233" s="209"/>
      <c r="B233" s="4">
        <v>2</v>
      </c>
      <c r="C233" s="4"/>
      <c r="D233" s="152"/>
      <c r="E233" s="17">
        <v>0</v>
      </c>
      <c r="F233" s="3">
        <f>IF(E233="-",0,IF(E233&gt;='Tabela Chłopców'!$H$4,'Tabela Chłopców'!$A$4,IF(E233&gt;='Tabela Chłopców'!$H$5,'Tabela Chłopców'!$A$5,'Tabela Chłopców'!AM$32)))</f>
        <v>0</v>
      </c>
      <c r="G233" s="3"/>
    </row>
    <row r="234" spans="1:7" ht="15.75" customHeight="1" thickBot="1" x14ac:dyDescent="0.3">
      <c r="A234" s="210"/>
      <c r="B234" s="5">
        <v>3</v>
      </c>
      <c r="C234" s="5"/>
      <c r="D234" s="6"/>
      <c r="E234" s="18" t="s">
        <v>21</v>
      </c>
      <c r="F234" s="3">
        <f>IF(E234="-",0,IF(E234&gt;='Tabela Chłopców'!$H$4,'Tabela Chłopców'!$A$4,IF(E234&gt;='Tabela Chłopców'!$H$5,'Tabela Chłopców'!$A$5,'Tabela Chłopców'!AN$32)))</f>
        <v>0</v>
      </c>
      <c r="G234" s="35"/>
    </row>
    <row r="235" spans="1:7" ht="15.75" customHeight="1" thickTop="1" thickBot="1" x14ac:dyDescent="0.3">
      <c r="A235" s="208" t="s">
        <v>246</v>
      </c>
      <c r="B235" s="10">
        <v>1</v>
      </c>
      <c r="C235" s="4"/>
      <c r="D235" s="151"/>
      <c r="E235" s="32">
        <v>0</v>
      </c>
      <c r="F235" s="49">
        <f>IF($G$1="E",'Tabela Chłopców'!AL$149,IF($G$1="R",'Tabela Chłopców'!AL$179,"R czy E?"))</f>
        <v>200</v>
      </c>
      <c r="G235" s="3"/>
    </row>
    <row r="236" spans="1:7" ht="15.75" customHeight="1" thickBot="1" x14ac:dyDescent="0.3">
      <c r="A236" s="209"/>
      <c r="B236" s="4">
        <v>2</v>
      </c>
      <c r="C236" s="4"/>
      <c r="D236" s="152"/>
      <c r="E236" s="41">
        <v>0</v>
      </c>
      <c r="F236" s="51">
        <f>IF($G$1="E",'Tabela Chłopców'!AM$149,IF($G$1="R",'Tabela Chłopców'!AM$179,"R czy E?"))</f>
        <v>200</v>
      </c>
      <c r="G236" s="3"/>
    </row>
    <row r="237" spans="1:7" ht="15.75" customHeight="1" thickBot="1" x14ac:dyDescent="0.3">
      <c r="A237" s="210"/>
      <c r="B237" s="5">
        <v>3</v>
      </c>
      <c r="C237" s="5"/>
      <c r="D237" s="6"/>
      <c r="E237" s="42" t="s">
        <v>21</v>
      </c>
      <c r="F237" s="50">
        <f>IF($G$1="E",'Tabela Chłopców'!AN$149,IF($G$1="R",'Tabela Chłopców'!AN$179,"R czy E?"))</f>
        <v>0</v>
      </c>
      <c r="G237" s="35"/>
    </row>
    <row r="238" spans="1:7" ht="15.75" customHeight="1" thickTop="1" thickBot="1" x14ac:dyDescent="0.3">
      <c r="A238" s="1" t="s">
        <v>247</v>
      </c>
      <c r="B238" s="4">
        <v>1</v>
      </c>
      <c r="C238" s="4"/>
      <c r="D238" s="151"/>
      <c r="E238" s="41">
        <v>0</v>
      </c>
      <c r="F238" s="3">
        <f>IF($E238&gt;'Tabela Chłopców'!$F$203,0,IF($E238='Tabela Chłopców'!$F$203,'Tabela Chłopców'!$A$203,IF($E238&gt;'Tabela Chłopców'!$F$202,'Tabela Chłopców'!$A$203,IF($E238&gt;'Tabela Chłopców'!$F$201,'Tabela Chłopców'!$A$202,'Tabela Chłopców'!AL$60))))</f>
        <v>200</v>
      </c>
      <c r="G238" s="3"/>
    </row>
    <row r="239" spans="1:7" ht="15.75" customHeight="1" thickBot="1" x14ac:dyDescent="0.3">
      <c r="A239" s="1" t="s">
        <v>248</v>
      </c>
      <c r="B239" s="4">
        <v>2</v>
      </c>
      <c r="C239" s="4"/>
      <c r="D239" s="152"/>
      <c r="E239" s="105">
        <v>0</v>
      </c>
      <c r="F239" s="106">
        <f>IF($E239&gt;'Tabela Chłopców'!$F$203,0,IF($E239='Tabela Chłopców'!$F$203,'Tabela Chłopców'!$A$203,IF($E239&gt;'Tabela Chłopców'!$F$202,'Tabela Chłopców'!$A$203,IF($E239&gt;'Tabela Chłopców'!$F$201,'Tabela Chłopców'!$A$202,'Tabela Chłopców'!AM$60))))</f>
        <v>200</v>
      </c>
      <c r="G239" s="3"/>
    </row>
    <row r="240" spans="1:7" ht="15.75" customHeight="1" thickBot="1" x14ac:dyDescent="0.3">
      <c r="A240" s="117"/>
      <c r="B240" s="118">
        <v>3</v>
      </c>
      <c r="C240" s="118"/>
      <c r="D240" s="100"/>
      <c r="E240" s="109">
        <v>0</v>
      </c>
      <c r="F240" s="35">
        <f>IF($E240&gt;'Tabela Chłopców'!$F$203,0,IF($E240='Tabela Chłopców'!$F$203,'Tabela Chłopców'!$A$203,IF($E240&gt;'Tabela Chłopców'!$F$202,'Tabela Chłopców'!$A$203,IF($E240&gt;'Tabela Chłopców'!$F$201,'Tabela Chłopców'!$A$202,'Tabela Chłopców'!AN$60))))</f>
        <v>200</v>
      </c>
      <c r="G240" s="35"/>
    </row>
    <row r="241" spans="1:7" ht="15.75" customHeight="1" thickTop="1" thickBot="1" x14ac:dyDescent="0.3">
      <c r="A241" s="209" t="s">
        <v>7</v>
      </c>
      <c r="B241" s="4">
        <v>1</v>
      </c>
      <c r="C241" s="4"/>
      <c r="D241" s="151"/>
      <c r="E241" s="41">
        <v>0</v>
      </c>
      <c r="F241" s="107">
        <f>IF($G$1="E",'Tabela Chłopców'!AL$89,IF($G$1="R",'Tabela Chłopców'!AL$119,"R czy E?"))</f>
        <v>200</v>
      </c>
      <c r="G241" s="3"/>
    </row>
    <row r="242" spans="1:7" ht="15.75" customHeight="1" thickBot="1" x14ac:dyDescent="0.3">
      <c r="A242" s="209"/>
      <c r="B242" s="4">
        <v>2</v>
      </c>
      <c r="C242" s="4"/>
      <c r="D242" s="152"/>
      <c r="E242" s="41" t="s">
        <v>21</v>
      </c>
      <c r="F242" s="45">
        <f>IF($G$1="E",'Tabela Chłopców'!AM$89,IF($G$1="R",'Tabela Chłopców'!AM$119,"R czy E?"))</f>
        <v>0</v>
      </c>
      <c r="G242" s="3"/>
    </row>
    <row r="243" spans="1:7" ht="15.75" customHeight="1" thickBot="1" x14ac:dyDescent="0.3">
      <c r="A243" s="209"/>
      <c r="B243" s="4">
        <v>3</v>
      </c>
      <c r="C243" s="4"/>
      <c r="D243" s="152"/>
      <c r="E243" s="47" t="s">
        <v>21</v>
      </c>
      <c r="F243" s="45">
        <f>IF($G$1="E",'Tabela Chłopców'!AN$89,IF($G$1="R",'Tabela Chłopców'!AN$119,"R czy E?"))</f>
        <v>0</v>
      </c>
      <c r="G243" s="3"/>
    </row>
    <row r="244" spans="1:7" ht="15.75" customHeight="1" thickBot="1" x14ac:dyDescent="0.3">
      <c r="A244" s="210"/>
      <c r="B244" s="5">
        <v>4</v>
      </c>
      <c r="C244" s="5"/>
      <c r="D244" s="152"/>
      <c r="E244" s="20" t="s">
        <v>21</v>
      </c>
      <c r="F244" s="46"/>
      <c r="G244" s="35"/>
    </row>
    <row r="245" spans="1:7" ht="15.75" customHeight="1" thickTop="1" thickBot="1" x14ac:dyDescent="0.3">
      <c r="D245" s="23" t="s">
        <v>13</v>
      </c>
      <c r="E245" s="145"/>
      <c r="F245" s="36" t="s">
        <v>8</v>
      </c>
      <c r="G245" s="144">
        <f>SUM(G226:G244)</f>
        <v>0</v>
      </c>
    </row>
    <row r="246" spans="1:7" ht="9" customHeight="1" x14ac:dyDescent="0.2"/>
    <row r="247" spans="1:7" ht="15.75" customHeight="1" x14ac:dyDescent="0.25">
      <c r="D247" s="16" t="s">
        <v>10</v>
      </c>
    </row>
    <row r="248" spans="1:7" ht="15.75" customHeight="1" x14ac:dyDescent="0.25">
      <c r="A248" s="15" t="s">
        <v>22</v>
      </c>
      <c r="B248" s="97"/>
      <c r="D248" s="201" t="s">
        <v>711</v>
      </c>
    </row>
    <row r="249" spans="1:7" ht="7.5" customHeight="1" x14ac:dyDescent="0.2"/>
    <row r="250" spans="1:7" ht="15.75" customHeight="1" thickBot="1" x14ac:dyDescent="0.3">
      <c r="A250" s="21" t="s">
        <v>0</v>
      </c>
      <c r="B250" s="9" t="s">
        <v>9</v>
      </c>
      <c r="C250" s="9" t="s">
        <v>12</v>
      </c>
      <c r="D250" s="9" t="s">
        <v>1</v>
      </c>
      <c r="E250" s="9" t="s">
        <v>2</v>
      </c>
      <c r="F250" s="9" t="s">
        <v>3</v>
      </c>
      <c r="G250" s="9" t="s">
        <v>134</v>
      </c>
    </row>
    <row r="251" spans="1:7" ht="15.75" customHeight="1" thickTop="1" thickBot="1" x14ac:dyDescent="0.3">
      <c r="A251" s="209" t="s">
        <v>4</v>
      </c>
      <c r="B251" s="4">
        <v>1</v>
      </c>
      <c r="C251" s="4"/>
      <c r="D251" s="195"/>
      <c r="E251" s="17">
        <v>0</v>
      </c>
      <c r="F251" s="3">
        <f>IF(E251="-",0,IF(E251&gt;='Tabela Chłopców'!$G$4,'Tabela Chłopców'!$A$4,IF(E251&gt;='Tabela Chłopców'!$G$5,'Tabela Chłopców'!$A$5,'Tabela Chłopców'!AO$4)))</f>
        <v>0</v>
      </c>
      <c r="G251" s="3"/>
    </row>
    <row r="252" spans="1:7" ht="15.75" customHeight="1" thickBot="1" x14ac:dyDescent="0.3">
      <c r="A252" s="209"/>
      <c r="B252" s="4">
        <v>2</v>
      </c>
      <c r="C252" s="4"/>
      <c r="D252" s="196"/>
      <c r="E252" s="17">
        <v>0</v>
      </c>
      <c r="F252" s="3">
        <f>IF(E252="-",0,IF(E252&gt;='Tabela Chłopców'!$G$4,'Tabela Chłopców'!$A$4,IF(E252&gt;='Tabela Chłopców'!$G$5,'Tabela Chłopców'!$A$5,'Tabela Chłopców'!AP$4)))</f>
        <v>0</v>
      </c>
      <c r="G252" s="3"/>
    </row>
    <row r="253" spans="1:7" ht="15.75" customHeight="1" thickBot="1" x14ac:dyDescent="0.3">
      <c r="A253" s="210"/>
      <c r="B253" s="5">
        <v>3</v>
      </c>
      <c r="C253" s="5"/>
      <c r="D253" s="6"/>
      <c r="E253" s="18" t="s">
        <v>21</v>
      </c>
      <c r="F253" s="35">
        <f>IF(E253="-",0,IF(E253&gt;='Tabela Chłopców'!$G$4,'Tabela Chłopców'!$A$4,IF(E253&gt;='Tabela Chłopców'!$G$5,'Tabela Chłopców'!$A$5,'Tabela Chłopców'!AQ$4)))</f>
        <v>0</v>
      </c>
      <c r="G253" s="35"/>
    </row>
    <row r="254" spans="1:7" ht="15.75" customHeight="1" thickTop="1" thickBot="1" x14ac:dyDescent="0.3">
      <c r="A254" s="208" t="s">
        <v>5</v>
      </c>
      <c r="B254" s="10">
        <v>1</v>
      </c>
      <c r="C254" s="10"/>
      <c r="D254" s="195"/>
      <c r="E254" s="32">
        <v>0</v>
      </c>
      <c r="F254" s="49">
        <f>IF($G$1="E",'Tabela Chłopców'!AO$209,IF($G$1="R",'Tabela Chłopców'!AO$239,"R czy E?"))</f>
        <v>200</v>
      </c>
      <c r="G254" s="3"/>
    </row>
    <row r="255" spans="1:7" ht="15.75" customHeight="1" thickBot="1" x14ac:dyDescent="0.3">
      <c r="A255" s="209"/>
      <c r="B255" s="4">
        <v>2</v>
      </c>
      <c r="C255" s="4"/>
      <c r="D255" s="196"/>
      <c r="E255" s="41">
        <v>0</v>
      </c>
      <c r="F255" s="51">
        <f>IF($G$1="E",'Tabela Chłopców'!AP$209,IF($G$1="R",'Tabela Chłopców'!AP$239,"R czy E?"))</f>
        <v>200</v>
      </c>
      <c r="G255" s="3"/>
    </row>
    <row r="256" spans="1:7" ht="15.75" customHeight="1" thickBot="1" x14ac:dyDescent="0.3">
      <c r="A256" s="210"/>
      <c r="B256" s="5">
        <v>3</v>
      </c>
      <c r="C256" s="5"/>
      <c r="D256" s="6"/>
      <c r="E256" s="42" t="s">
        <v>21</v>
      </c>
      <c r="F256" s="50">
        <f>IF($G$1="E",'Tabela Chłopców'!AQ$209,IF($G$1="R",'Tabela Chłopców'!AQ$239,"R czy E?"))</f>
        <v>0</v>
      </c>
      <c r="G256" s="35"/>
    </row>
    <row r="257" spans="1:7" ht="15.75" customHeight="1" thickTop="1" thickBot="1" x14ac:dyDescent="0.3">
      <c r="A257" s="208" t="s">
        <v>6</v>
      </c>
      <c r="B257" s="10">
        <v>1</v>
      </c>
      <c r="C257" s="10"/>
      <c r="D257" s="195"/>
      <c r="E257" s="19">
        <v>0</v>
      </c>
      <c r="F257" s="3">
        <f>IF(E257="-",0,IF(E257&gt;='Tabela Chłopców'!$H$4,'Tabela Chłopców'!$A$4,IF(E257&gt;='Tabela Chłopców'!$H$5,'Tabela Chłopców'!$A$5,'Tabela Chłopców'!AO$32)))</f>
        <v>0</v>
      </c>
      <c r="G257" s="3"/>
    </row>
    <row r="258" spans="1:7" ht="15.75" customHeight="1" thickBot="1" x14ac:dyDescent="0.3">
      <c r="A258" s="209"/>
      <c r="B258" s="4">
        <v>2</v>
      </c>
      <c r="C258" s="4"/>
      <c r="D258" s="196"/>
      <c r="E258" s="17">
        <v>0</v>
      </c>
      <c r="F258" s="3">
        <f>IF(E258="-",0,IF(E258&gt;='Tabela Chłopców'!$H$4,'Tabela Chłopców'!$A$4,IF(E258&gt;='Tabela Chłopców'!$H$5,'Tabela Chłopców'!$A$5,'Tabela Chłopców'!AP$32)))</f>
        <v>0</v>
      </c>
      <c r="G258" s="3"/>
    </row>
    <row r="259" spans="1:7" ht="15.75" customHeight="1" thickBot="1" x14ac:dyDescent="0.3">
      <c r="A259" s="210"/>
      <c r="B259" s="5">
        <v>3</v>
      </c>
      <c r="C259" s="5"/>
      <c r="D259" s="6"/>
      <c r="E259" s="18" t="s">
        <v>21</v>
      </c>
      <c r="F259" s="3">
        <f>IF(E259="-",0,IF(E259&gt;='Tabela Chłopców'!$H$4,'Tabela Chłopców'!$A$4,IF(E259&gt;='Tabela Chłopców'!$H$5,'Tabela Chłopców'!$A$5,'Tabela Chłopców'!AQ$32)))</f>
        <v>0</v>
      </c>
      <c r="G259" s="35"/>
    </row>
    <row r="260" spans="1:7" ht="15.75" customHeight="1" thickTop="1" thickBot="1" x14ac:dyDescent="0.3">
      <c r="A260" s="208" t="s">
        <v>246</v>
      </c>
      <c r="B260" s="10">
        <v>1</v>
      </c>
      <c r="C260" s="10"/>
      <c r="D260" s="195"/>
      <c r="E260" s="32">
        <v>0</v>
      </c>
      <c r="F260" s="49">
        <f>IF($G$1="E",'Tabela Chłopców'!AO$149,IF($G$1="R",'Tabela Chłopców'!AO$179,"R czy E?"))</f>
        <v>200</v>
      </c>
      <c r="G260" s="3"/>
    </row>
    <row r="261" spans="1:7" ht="15.75" customHeight="1" thickBot="1" x14ac:dyDescent="0.3">
      <c r="A261" s="209"/>
      <c r="B261" s="4">
        <v>2</v>
      </c>
      <c r="C261" s="4"/>
      <c r="D261" s="196"/>
      <c r="E261" s="41">
        <v>0</v>
      </c>
      <c r="F261" s="51">
        <f>IF($G$1="E",'Tabela Chłopców'!AP$149,IF($G$1="R",'Tabela Chłopców'!AP$179,"R czy E?"))</f>
        <v>200</v>
      </c>
      <c r="G261" s="3"/>
    </row>
    <row r="262" spans="1:7" ht="15.75" customHeight="1" thickBot="1" x14ac:dyDescent="0.3">
      <c r="A262" s="210"/>
      <c r="B262" s="5">
        <v>3</v>
      </c>
      <c r="C262" s="5"/>
      <c r="D262" s="6"/>
      <c r="E262" s="42" t="s">
        <v>21</v>
      </c>
      <c r="F262" s="50">
        <f>IF($G$1="E",'Tabela Chłopców'!AQ$149,IF($G$1="R",'Tabela Chłopców'!AQ$179,"R czy E?"))</f>
        <v>0</v>
      </c>
      <c r="G262" s="35"/>
    </row>
    <row r="263" spans="1:7" ht="15.75" customHeight="1" thickTop="1" thickBot="1" x14ac:dyDescent="0.3">
      <c r="A263" s="1" t="s">
        <v>247</v>
      </c>
      <c r="B263" s="4">
        <v>1</v>
      </c>
      <c r="C263" s="4"/>
      <c r="D263" s="195"/>
      <c r="E263" s="41">
        <v>0</v>
      </c>
      <c r="F263" s="3">
        <f>IF($E263&gt;'Tabela Chłopców'!$F$203,0,IF($E263='Tabela Chłopców'!$F$203,'Tabela Chłopców'!$A$203,IF($E263&gt;'Tabela Chłopców'!$F$202,'Tabela Chłopców'!$A$203,IF($E263&gt;'Tabela Chłopców'!$F$201,'Tabela Chłopców'!$A$202,'Tabela Chłopców'!AO$60))))</f>
        <v>200</v>
      </c>
      <c r="G263" s="3"/>
    </row>
    <row r="264" spans="1:7" ht="15.75" customHeight="1" thickBot="1" x14ac:dyDescent="0.3">
      <c r="A264" s="200"/>
      <c r="B264" s="4"/>
      <c r="C264" s="4"/>
      <c r="D264" s="196"/>
      <c r="E264" s="41">
        <v>0</v>
      </c>
      <c r="F264" s="3"/>
      <c r="G264" s="3"/>
    </row>
    <row r="265" spans="1:7" ht="15.75" customHeight="1" thickBot="1" x14ac:dyDescent="0.3">
      <c r="A265" s="1" t="s">
        <v>248</v>
      </c>
      <c r="B265" s="4">
        <v>2</v>
      </c>
      <c r="C265" s="4"/>
      <c r="D265" s="196"/>
      <c r="E265" s="41">
        <v>0</v>
      </c>
      <c r="F265" s="3">
        <f>IF($E265&gt;'Tabela Chłopców'!$F$203,0,IF($E265='Tabela Chłopców'!$F$203,'Tabela Chłopców'!$A$203,IF($E265&gt;'Tabela Chłopców'!$F$202,'Tabela Chłopców'!$A$203,IF($E265&gt;'Tabela Chłopców'!$F$201,'Tabela Chłopców'!$A$202,'Tabela Chłopców'!AP$60))))</f>
        <v>200</v>
      </c>
      <c r="G265" s="3"/>
    </row>
    <row r="266" spans="1:7" ht="0.75" customHeight="1" thickBot="1" x14ac:dyDescent="0.3">
      <c r="A266" s="12"/>
      <c r="B266" s="13">
        <v>3</v>
      </c>
      <c r="C266" s="13"/>
      <c r="D266" s="156"/>
      <c r="E266" s="42" t="s">
        <v>21</v>
      </c>
      <c r="F266" s="35">
        <f>IF($E266&gt;'Tabela Chłopców'!$F$203,0,IF($E266='Tabela Chłopców'!$F$203,'Tabela Chłopców'!$A$203,IF($E266&gt;'Tabela Chłopców'!$F$202,'Tabela Chłopców'!$A$203,IF($E266&gt;'Tabela Chłopców'!$F$201,'Tabela Chłopców'!$A$202,'Tabela Chłopców'!AQ$60))))</f>
        <v>0</v>
      </c>
      <c r="G266" s="125"/>
    </row>
    <row r="267" spans="1:7" ht="15.75" hidden="1" customHeight="1" thickTop="1" x14ac:dyDescent="0.25">
      <c r="A267" s="104" t="s">
        <v>705</v>
      </c>
      <c r="B267" s="119"/>
      <c r="C267" s="135"/>
      <c r="D267" s="157"/>
      <c r="E267" s="17" t="s">
        <v>21</v>
      </c>
      <c r="F267" s="3"/>
      <c r="G267" s="3"/>
    </row>
    <row r="268" spans="1:7" ht="15.75" hidden="1" customHeight="1" thickBot="1" x14ac:dyDescent="0.3">
      <c r="A268" s="104" t="s">
        <v>706</v>
      </c>
      <c r="B268" s="119"/>
      <c r="C268" s="119"/>
      <c r="D268" s="157"/>
      <c r="E268" s="137" t="s">
        <v>21</v>
      </c>
      <c r="F268" s="106"/>
      <c r="G268" s="35"/>
    </row>
    <row r="269" spans="1:7" ht="15.75" customHeight="1" thickTop="1" thickBot="1" x14ac:dyDescent="0.3">
      <c r="A269" s="208" t="s">
        <v>7</v>
      </c>
      <c r="B269" s="10">
        <v>1</v>
      </c>
      <c r="C269" s="10"/>
      <c r="D269" s="195"/>
      <c r="E269" s="32">
        <v>0</v>
      </c>
      <c r="F269" s="49">
        <f>IF($G$1="E",'Tabela Chłopców'!AO$89,IF($G$1="R",'Tabela Chłopców'!AO$119,"R czy E?"))</f>
        <v>200</v>
      </c>
      <c r="G269" s="3"/>
    </row>
    <row r="270" spans="1:7" ht="15.75" customHeight="1" thickBot="1" x14ac:dyDescent="0.3">
      <c r="A270" s="209"/>
      <c r="B270" s="4">
        <v>2</v>
      </c>
      <c r="C270" s="4"/>
      <c r="D270" s="196"/>
      <c r="E270" s="41" t="s">
        <v>21</v>
      </c>
      <c r="F270" s="45">
        <f>IF($G$1="E",'Tabela Chłopców'!AP$89,IF($G$1="R",'Tabela Chłopców'!AP$119,"R czy E?"))</f>
        <v>0</v>
      </c>
      <c r="G270" s="3"/>
    </row>
    <row r="271" spans="1:7" ht="15.75" customHeight="1" thickBot="1" x14ac:dyDescent="0.3">
      <c r="A271" s="209"/>
      <c r="B271" s="4">
        <v>3</v>
      </c>
      <c r="C271" s="4"/>
      <c r="D271" s="196"/>
      <c r="E271" s="47" t="s">
        <v>21</v>
      </c>
      <c r="F271" s="45">
        <f>IF($G$1="E",'Tabela Chłopców'!AQ$89,IF($G$1="R",'Tabela Chłopców'!AQ$119,"R czy E?"))</f>
        <v>0</v>
      </c>
      <c r="G271" s="3"/>
    </row>
    <row r="272" spans="1:7" ht="15.75" customHeight="1" thickBot="1" x14ac:dyDescent="0.3">
      <c r="A272" s="210"/>
      <c r="B272" s="5">
        <v>4</v>
      </c>
      <c r="C272" s="5"/>
      <c r="D272" s="196"/>
      <c r="E272" s="20" t="s">
        <v>21</v>
      </c>
      <c r="F272" s="46"/>
      <c r="G272" s="35"/>
    </row>
    <row r="273" spans="1:7" ht="15.75" customHeight="1" thickTop="1" thickBot="1" x14ac:dyDescent="0.3">
      <c r="D273" s="23" t="s">
        <v>13</v>
      </c>
      <c r="E273" s="145"/>
      <c r="F273" s="36" t="s">
        <v>8</v>
      </c>
      <c r="G273" s="144">
        <f>SUM(G251:G272)</f>
        <v>0</v>
      </c>
    </row>
    <row r="274" spans="1:7" ht="11.25" customHeight="1" x14ac:dyDescent="0.2"/>
    <row r="275" spans="1:7" ht="15.75" customHeight="1" x14ac:dyDescent="0.25">
      <c r="D275" s="16" t="s">
        <v>10</v>
      </c>
    </row>
    <row r="276" spans="1:7" ht="15.75" customHeight="1" x14ac:dyDescent="0.25">
      <c r="A276" s="15" t="s">
        <v>22</v>
      </c>
      <c r="B276" s="97"/>
      <c r="D276" s="154" t="s">
        <v>715</v>
      </c>
    </row>
    <row r="278" spans="1:7" ht="15.75" customHeight="1" thickBot="1" x14ac:dyDescent="0.3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</row>
    <row r="279" spans="1:7" ht="15.75" customHeight="1" thickTop="1" thickBot="1" x14ac:dyDescent="0.3">
      <c r="A279" s="209" t="s">
        <v>4</v>
      </c>
      <c r="B279" s="4">
        <v>1</v>
      </c>
      <c r="C279" s="4"/>
      <c r="D279" s="195"/>
      <c r="E279" s="17">
        <v>0</v>
      </c>
      <c r="F279" s="3">
        <f>IF(E279="-",0,IF(E279&gt;='Tabela Chłopców'!$G$4,'Tabela Chłopców'!$A$4,IF(E279&gt;='Tabela Chłopców'!$G$5,'Tabela Chłopców'!$A$5,'Tabela Chłopców'!AR$4)))</f>
        <v>0</v>
      </c>
      <c r="G279" s="3"/>
    </row>
    <row r="280" spans="1:7" ht="15.75" customHeight="1" thickBot="1" x14ac:dyDescent="0.3">
      <c r="A280" s="209"/>
      <c r="B280" s="4">
        <v>2</v>
      </c>
      <c r="C280" s="4"/>
      <c r="D280" s="196"/>
      <c r="E280" s="17" t="s">
        <v>21</v>
      </c>
      <c r="F280" s="3">
        <f>IF(E280="-",0,IF(E280&gt;='Tabela Chłopców'!$G$4,'Tabela Chłopców'!$A$4,IF(E280&gt;='Tabela Chłopców'!$G$5,'Tabela Chłopców'!$A$5,'Tabela Chłopców'!AS$4)))</f>
        <v>0</v>
      </c>
      <c r="G280" s="3"/>
    </row>
    <row r="281" spans="1:7" ht="15.75" customHeight="1" thickBot="1" x14ac:dyDescent="0.3">
      <c r="A281" s="210"/>
      <c r="B281" s="5">
        <v>3</v>
      </c>
      <c r="C281" s="5"/>
      <c r="D281" s="6"/>
      <c r="E281" s="18" t="s">
        <v>21</v>
      </c>
      <c r="F281" s="35">
        <f>IF(E281="-",0,IF(E281&gt;='Tabela Chłopców'!$G$4,'Tabela Chłopców'!$A$4,IF(E281&gt;='Tabela Chłopców'!$G$5,'Tabela Chłopców'!$A$5,'Tabela Chłopców'!AT$4)))</f>
        <v>0</v>
      </c>
      <c r="G281" s="35"/>
    </row>
    <row r="282" spans="1:7" ht="15.75" customHeight="1" thickTop="1" thickBot="1" x14ac:dyDescent="0.3">
      <c r="A282" s="208" t="s">
        <v>5</v>
      </c>
      <c r="B282" s="10">
        <v>1</v>
      </c>
      <c r="C282" s="10"/>
      <c r="D282" s="195"/>
      <c r="E282" s="32">
        <v>0</v>
      </c>
      <c r="F282" s="49">
        <f>IF($G$1="E",'Tabela Chłopców'!AR$209,IF($G$1="R",'Tabela Chłopców'!AR$239,"R czy E?"))</f>
        <v>200</v>
      </c>
      <c r="G282" s="3"/>
    </row>
    <row r="283" spans="1:7" ht="15.75" customHeight="1" thickBot="1" x14ac:dyDescent="0.3">
      <c r="A283" s="209"/>
      <c r="B283" s="4">
        <v>2</v>
      </c>
      <c r="C283" s="4"/>
      <c r="D283" s="196"/>
      <c r="E283" s="41">
        <v>0</v>
      </c>
      <c r="F283" s="51">
        <f>IF($G$1="E",'Tabela Chłopców'!AS$209,IF($G$1="R",'Tabela Chłopców'!AS$239,"R czy E?"))</f>
        <v>200</v>
      </c>
      <c r="G283" s="3"/>
    </row>
    <row r="284" spans="1:7" ht="15.75" customHeight="1" thickBot="1" x14ac:dyDescent="0.3">
      <c r="A284" s="210"/>
      <c r="B284" s="5">
        <v>3</v>
      </c>
      <c r="C284" s="5"/>
      <c r="D284" s="6"/>
      <c r="E284" s="42" t="s">
        <v>21</v>
      </c>
      <c r="F284" s="50">
        <f>IF($G$1="E",'Tabela Chłopców'!AT$209,IF($G$1="R",'Tabela Chłopców'!AT$239,"R czy E?"))</f>
        <v>0</v>
      </c>
      <c r="G284" s="35"/>
    </row>
    <row r="285" spans="1:7" ht="15.75" customHeight="1" thickTop="1" thickBot="1" x14ac:dyDescent="0.3">
      <c r="A285" s="208" t="s">
        <v>6</v>
      </c>
      <c r="B285" s="10">
        <v>1</v>
      </c>
      <c r="C285" s="10"/>
      <c r="D285" s="195"/>
      <c r="E285" s="19">
        <v>0</v>
      </c>
      <c r="F285" s="3">
        <f>IF(E285="-",0,IF(E285&gt;='Tabela Chłopców'!$H$4,'Tabela Chłopców'!$A$4,IF(E285&gt;='Tabela Chłopców'!$H$5,'Tabela Chłopców'!$A$5,'Tabela Chłopców'!AR$32)))</f>
        <v>0</v>
      </c>
      <c r="G285" s="3"/>
    </row>
    <row r="286" spans="1:7" ht="15.75" customHeight="1" thickBot="1" x14ac:dyDescent="0.3">
      <c r="A286" s="209"/>
      <c r="B286" s="4">
        <v>2</v>
      </c>
      <c r="C286" s="4"/>
      <c r="D286" s="196"/>
      <c r="E286" s="17">
        <v>0</v>
      </c>
      <c r="F286" s="3">
        <f>IF(E286="-",0,IF(E286&gt;='Tabela Chłopców'!$H$4,'Tabela Chłopców'!$A$4,IF(E286&gt;='Tabela Chłopców'!$H$5,'Tabela Chłopców'!$A$5,'Tabela Chłopców'!AS$32)))</f>
        <v>0</v>
      </c>
      <c r="G286" s="3"/>
    </row>
    <row r="287" spans="1:7" ht="15.75" customHeight="1" thickBot="1" x14ac:dyDescent="0.3">
      <c r="A287" s="210"/>
      <c r="B287" s="5">
        <v>3</v>
      </c>
      <c r="C287" s="5"/>
      <c r="D287" s="6"/>
      <c r="E287" s="18" t="s">
        <v>21</v>
      </c>
      <c r="F287" s="3">
        <f>IF(E287="-",0,IF(E287&gt;='Tabela Chłopców'!$H$4,'Tabela Chłopców'!$A$4,IF(E287&gt;='Tabela Chłopców'!$H$5,'Tabela Chłopców'!$A$5,'Tabela Chłopców'!AT$32)))</f>
        <v>0</v>
      </c>
      <c r="G287" s="35"/>
    </row>
    <row r="288" spans="1:7" ht="15.75" customHeight="1" thickTop="1" thickBot="1" x14ac:dyDescent="0.3">
      <c r="A288" s="208" t="s">
        <v>246</v>
      </c>
      <c r="B288" s="10">
        <v>1</v>
      </c>
      <c r="C288" s="10"/>
      <c r="D288" s="195"/>
      <c r="E288" s="32">
        <v>0</v>
      </c>
      <c r="F288" s="49">
        <f>IF($G$1="E",'Tabela Chłopców'!AR$149,IF($G$1="R",'Tabela Chłopców'!AR$179,"R czy E?"))</f>
        <v>200</v>
      </c>
      <c r="G288" s="3"/>
    </row>
    <row r="289" spans="1:8" ht="15.75" customHeight="1" thickBot="1" x14ac:dyDescent="0.3">
      <c r="A289" s="209"/>
      <c r="B289" s="4">
        <v>2</v>
      </c>
      <c r="C289" s="4"/>
      <c r="D289" s="196"/>
      <c r="E289" s="41" t="s">
        <v>21</v>
      </c>
      <c r="F289" s="51">
        <f>IF($G$1="E",'Tabela Chłopców'!AS$149,IF($G$1="R",'Tabela Chłopców'!AS$179,"R czy E?"))</f>
        <v>0</v>
      </c>
      <c r="G289" s="3"/>
    </row>
    <row r="290" spans="1:8" ht="15.75" customHeight="1" thickBot="1" x14ac:dyDescent="0.3">
      <c r="A290" s="210"/>
      <c r="B290" s="5">
        <v>3</v>
      </c>
      <c r="C290" s="5"/>
      <c r="D290" s="6"/>
      <c r="E290" s="42" t="s">
        <v>21</v>
      </c>
      <c r="F290" s="50">
        <f>IF($G$1="E",'Tabela Chłopców'!AT$149,IF($G$1="R",'Tabela Chłopców'!AT$179,"R czy E?"))</f>
        <v>0</v>
      </c>
      <c r="G290" s="35"/>
    </row>
    <row r="291" spans="1:8" ht="15.75" customHeight="1" thickTop="1" thickBot="1" x14ac:dyDescent="0.3">
      <c r="A291" s="1" t="s">
        <v>247</v>
      </c>
      <c r="B291" s="4">
        <v>1</v>
      </c>
      <c r="C291" s="4"/>
      <c r="D291" s="195"/>
      <c r="E291" s="41">
        <v>0</v>
      </c>
      <c r="F291" s="3">
        <f>IF($E291&gt;'Tabela Chłopców'!$F$203,0,IF($E291='Tabela Chłopców'!$F$203,'Tabela Chłopców'!$A$203,IF($E291&gt;'Tabela Chłopców'!$F$202,'Tabela Chłopców'!$A$203,IF($E291&gt;'Tabela Chłopców'!$F$201,'Tabela Chłopców'!$A$202,'Tabela Chłopców'!AR$60))))</f>
        <v>200</v>
      </c>
      <c r="G291" s="3"/>
    </row>
    <row r="292" spans="1:8" ht="15.75" customHeight="1" thickBot="1" x14ac:dyDescent="0.3">
      <c r="A292" s="1" t="s">
        <v>248</v>
      </c>
      <c r="B292" s="1">
        <v>2</v>
      </c>
      <c r="C292" s="4"/>
      <c r="D292" s="196"/>
      <c r="E292" s="41">
        <v>0</v>
      </c>
      <c r="F292" s="3">
        <f>IF($E292&gt;'Tabela Chłopców'!$F$203,0,IF($E292='Tabela Chłopców'!$F$203,'Tabela Chłopców'!$A$203,IF($E292&gt;'Tabela Chłopców'!$F$202,'Tabela Chłopców'!$A$203,IF($E292&gt;'Tabela Chłopców'!$F$201,'Tabela Chłopców'!$A$202,'Tabela Chłopców'!AS$60))))</f>
        <v>200</v>
      </c>
      <c r="G292" s="3"/>
    </row>
    <row r="293" spans="1:8" ht="15.75" customHeight="1" thickBot="1" x14ac:dyDescent="0.3">
      <c r="A293" s="12"/>
      <c r="B293" s="121">
        <v>3</v>
      </c>
      <c r="C293" s="13"/>
      <c r="D293" s="6"/>
      <c r="E293" s="42">
        <v>0</v>
      </c>
      <c r="F293" s="7">
        <f>IF($E293&gt;'Tabela Chłopców'!$F$203,0,IF($E293='Tabela Chłopców'!$F$203,'Tabela Chłopców'!$A$203,IF($E293&gt;'Tabela Chłopców'!$F$202,'Tabela Chłopców'!$A$203,IF($E293&gt;'Tabela Chłopców'!$F$201,'Tabela Chłopców'!$A$202,'Tabela Chłopców'!AT$60))))</f>
        <v>200</v>
      </c>
      <c r="G293" s="35"/>
    </row>
    <row r="294" spans="1:8" ht="15.75" customHeight="1" thickTop="1" thickBot="1" x14ac:dyDescent="0.3">
      <c r="A294" s="208" t="s">
        <v>7</v>
      </c>
      <c r="B294" s="10">
        <v>1</v>
      </c>
      <c r="C294" s="10"/>
      <c r="D294" s="151"/>
      <c r="E294" s="41">
        <f>-'Wyniki Dziewczęta'!E1</f>
        <v>0</v>
      </c>
      <c r="F294" s="107">
        <f>IF($G$1="E",'Tabela Chłopców'!AR$89,IF($G$1="R",'Tabela Chłopców'!AR$119,"R czy E?"))</f>
        <v>200</v>
      </c>
      <c r="G294" s="3"/>
    </row>
    <row r="295" spans="1:8" ht="15.75" customHeight="1" thickBot="1" x14ac:dyDescent="0.3">
      <c r="A295" s="209"/>
      <c r="B295" s="4">
        <v>2</v>
      </c>
      <c r="C295" s="4"/>
      <c r="D295" s="152"/>
      <c r="E295" s="41" t="s">
        <v>21</v>
      </c>
      <c r="F295" s="45">
        <f>IF($G$1="E",'Tabela Chłopców'!AS$89,IF($G$1="R",'Tabela Chłopców'!AS$119,"R czy E?"))</f>
        <v>0</v>
      </c>
      <c r="G295" s="3"/>
    </row>
    <row r="296" spans="1:8" ht="15.75" customHeight="1" thickBot="1" x14ac:dyDescent="0.3">
      <c r="A296" s="209"/>
      <c r="B296" s="4">
        <v>3</v>
      </c>
      <c r="C296" s="4"/>
      <c r="D296" s="152"/>
      <c r="E296" s="47" t="s">
        <v>21</v>
      </c>
      <c r="F296" s="45">
        <f>IF($G$1="E",'Tabela Chłopców'!AT$89,IF($G$1="R",'Tabela Chłopców'!AT$119,"R czy E?"))</f>
        <v>0</v>
      </c>
      <c r="G296" s="3"/>
    </row>
    <row r="297" spans="1:8" ht="15.75" customHeight="1" thickBot="1" x14ac:dyDescent="0.3">
      <c r="A297" s="210"/>
      <c r="B297" s="5">
        <v>4</v>
      </c>
      <c r="C297" s="5"/>
      <c r="D297" s="152"/>
      <c r="E297" s="20" t="s">
        <v>21</v>
      </c>
      <c r="F297" s="46"/>
      <c r="G297" s="35"/>
    </row>
    <row r="298" spans="1:8" ht="15.75" customHeight="1" thickTop="1" thickBot="1" x14ac:dyDescent="0.3">
      <c r="D298" s="23" t="s">
        <v>13</v>
      </c>
      <c r="E298" s="145"/>
      <c r="F298" s="36" t="s">
        <v>8</v>
      </c>
      <c r="G298" s="144">
        <f>SUM(G279:G297)</f>
        <v>0</v>
      </c>
    </row>
    <row r="299" spans="1:8" ht="9" customHeight="1" x14ac:dyDescent="0.25">
      <c r="E299" s="147"/>
    </row>
    <row r="302" spans="1:8" ht="15.75" customHeight="1" x14ac:dyDescent="0.25">
      <c r="D302" s="16"/>
      <c r="F302" s="43"/>
      <c r="G302" s="36"/>
    </row>
    <row r="303" spans="1:8" ht="15.75" customHeight="1" x14ac:dyDescent="0.25">
      <c r="A303" s="15"/>
      <c r="B303" s="85"/>
      <c r="D303" s="154"/>
    </row>
    <row r="304" spans="1:8" ht="15.75" customHeight="1" x14ac:dyDescent="0.25">
      <c r="A304" s="160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5">
      <c r="A305" s="161"/>
      <c r="B305" s="162"/>
      <c r="C305" s="162"/>
      <c r="D305" s="162"/>
      <c r="E305" s="162"/>
      <c r="F305" s="162"/>
      <c r="G305" s="162"/>
      <c r="H305" s="22"/>
    </row>
    <row r="306" spans="1:8" ht="15.75" customHeight="1" x14ac:dyDescent="0.25">
      <c r="A306" s="211"/>
      <c r="B306" s="92"/>
      <c r="C306" s="92"/>
      <c r="D306" s="163"/>
      <c r="E306" s="164"/>
      <c r="F306" s="165"/>
      <c r="G306" s="165"/>
      <c r="H306" s="22"/>
    </row>
    <row r="307" spans="1:8" ht="15.75" customHeight="1" x14ac:dyDescent="0.25">
      <c r="A307" s="211"/>
      <c r="B307" s="92"/>
      <c r="C307" s="92"/>
      <c r="D307" s="163"/>
      <c r="E307" s="164"/>
      <c r="F307" s="165"/>
      <c r="G307" s="165"/>
      <c r="H307" s="22"/>
    </row>
    <row r="308" spans="1:8" ht="15.75" customHeight="1" x14ac:dyDescent="0.25">
      <c r="A308" s="211"/>
      <c r="B308" s="92"/>
      <c r="C308" s="92"/>
      <c r="D308" s="166"/>
      <c r="E308" s="164"/>
      <c r="F308" s="165"/>
      <c r="G308" s="165"/>
      <c r="H308" s="22"/>
    </row>
    <row r="309" spans="1:8" ht="15.75" customHeight="1" x14ac:dyDescent="0.25">
      <c r="A309" s="211"/>
      <c r="B309" s="92"/>
      <c r="C309" s="92"/>
      <c r="D309" s="166"/>
      <c r="E309" s="167"/>
      <c r="F309" s="168"/>
      <c r="G309" s="165"/>
      <c r="H309" s="22"/>
    </row>
    <row r="310" spans="1:8" ht="15.75" customHeight="1" x14ac:dyDescent="0.25">
      <c r="A310" s="211"/>
      <c r="B310" s="92"/>
      <c r="C310" s="96"/>
      <c r="D310" s="22"/>
      <c r="E310" s="167"/>
      <c r="F310" s="168"/>
      <c r="G310" s="165"/>
      <c r="H310" s="22"/>
    </row>
    <row r="311" spans="1:8" ht="15.75" customHeight="1" x14ac:dyDescent="0.25">
      <c r="A311" s="211"/>
      <c r="B311" s="92"/>
      <c r="C311" s="92"/>
      <c r="D311" s="166"/>
      <c r="E311" s="167"/>
      <c r="F311" s="168"/>
      <c r="G311" s="165"/>
      <c r="H311" s="22"/>
    </row>
    <row r="312" spans="1:8" ht="15.75" customHeight="1" x14ac:dyDescent="0.25">
      <c r="A312" s="211"/>
      <c r="B312" s="92"/>
      <c r="C312" s="92"/>
      <c r="D312" s="166"/>
      <c r="E312" s="164"/>
      <c r="F312" s="165"/>
      <c r="G312" s="165"/>
      <c r="H312" s="22"/>
    </row>
    <row r="313" spans="1:8" ht="15.75" customHeight="1" x14ac:dyDescent="0.25">
      <c r="A313" s="211"/>
      <c r="B313" s="92"/>
      <c r="C313" s="92"/>
      <c r="D313" s="166"/>
      <c r="E313" s="164"/>
      <c r="F313" s="165"/>
      <c r="G313" s="165"/>
      <c r="H313" s="22"/>
    </row>
    <row r="314" spans="1:8" ht="15.75" customHeight="1" x14ac:dyDescent="0.25">
      <c r="A314" s="211"/>
      <c r="B314" s="92"/>
      <c r="C314" s="92"/>
      <c r="D314" s="166"/>
      <c r="E314" s="164"/>
      <c r="F314" s="165"/>
      <c r="G314" s="165"/>
      <c r="H314" s="22"/>
    </row>
    <row r="315" spans="1:8" ht="15.75" customHeight="1" x14ac:dyDescent="0.25">
      <c r="A315" s="211"/>
      <c r="B315" s="92"/>
      <c r="C315" s="92"/>
      <c r="D315" s="166"/>
      <c r="E315" s="167"/>
      <c r="F315" s="168"/>
      <c r="G315" s="165"/>
      <c r="H315" s="22"/>
    </row>
    <row r="316" spans="1:8" ht="15.75" customHeight="1" x14ac:dyDescent="0.25">
      <c r="A316" s="211"/>
      <c r="B316" s="92"/>
      <c r="C316" s="92"/>
      <c r="D316" s="166"/>
      <c r="E316" s="167"/>
      <c r="F316" s="168"/>
      <c r="G316" s="165"/>
      <c r="H316" s="22"/>
    </row>
    <row r="317" spans="1:8" ht="15.75" customHeight="1" x14ac:dyDescent="0.25">
      <c r="A317" s="211"/>
      <c r="B317" s="92"/>
      <c r="C317" s="92"/>
      <c r="D317" s="166"/>
      <c r="E317" s="167"/>
      <c r="F317" s="168"/>
      <c r="G317" s="165"/>
      <c r="H317" s="22"/>
    </row>
    <row r="318" spans="1:8" ht="15.75" customHeight="1" x14ac:dyDescent="0.25">
      <c r="A318" s="92"/>
      <c r="B318" s="92"/>
      <c r="C318" s="92"/>
      <c r="D318" s="166"/>
      <c r="E318" s="167"/>
      <c r="F318" s="165"/>
      <c r="G318" s="165"/>
      <c r="H318" s="22"/>
    </row>
    <row r="319" spans="1:8" ht="15.75" customHeight="1" x14ac:dyDescent="0.25">
      <c r="A319" s="92"/>
      <c r="B319" s="92"/>
      <c r="C319" s="92"/>
      <c r="D319" s="166"/>
      <c r="E319" s="167"/>
      <c r="F319" s="165"/>
      <c r="G319" s="165"/>
      <c r="H319" s="22"/>
    </row>
    <row r="320" spans="1:8" ht="15.75" customHeight="1" x14ac:dyDescent="0.25">
      <c r="A320" s="169"/>
      <c r="B320" s="92"/>
      <c r="C320" s="22"/>
      <c r="D320" s="170"/>
      <c r="E320" s="167"/>
      <c r="F320" s="165"/>
      <c r="G320" s="165"/>
      <c r="H320" s="22"/>
    </row>
    <row r="321" spans="1:8" ht="15.75" customHeight="1" x14ac:dyDescent="0.25">
      <c r="A321" s="169"/>
      <c r="B321" s="92"/>
      <c r="C321" s="22"/>
      <c r="D321" s="170"/>
      <c r="E321" s="164"/>
      <c r="F321" s="165"/>
      <c r="G321" s="165"/>
      <c r="H321" s="22"/>
    </row>
    <row r="322" spans="1:8" ht="15.75" customHeight="1" x14ac:dyDescent="0.25">
      <c r="A322" s="169"/>
      <c r="B322" s="92"/>
      <c r="C322" s="22"/>
      <c r="D322" s="170"/>
      <c r="E322" s="164"/>
      <c r="F322" s="165"/>
      <c r="G322" s="165"/>
      <c r="H322" s="22"/>
    </row>
    <row r="323" spans="1:8" ht="15.75" customHeight="1" x14ac:dyDescent="0.25">
      <c r="A323" s="169"/>
      <c r="B323" s="92"/>
      <c r="C323" s="22"/>
      <c r="D323" s="170"/>
      <c r="E323" s="164"/>
      <c r="F323" s="165"/>
      <c r="G323" s="165"/>
      <c r="H323" s="22"/>
    </row>
    <row r="324" spans="1:8" ht="15.75" customHeight="1" x14ac:dyDescent="0.25">
      <c r="A324" s="169"/>
      <c r="B324" s="92"/>
      <c r="C324" s="22"/>
      <c r="D324" s="170"/>
      <c r="E324" s="164"/>
      <c r="F324" s="165"/>
      <c r="G324" s="165"/>
      <c r="H324" s="22"/>
    </row>
    <row r="325" spans="1:8" ht="15.75" customHeight="1" x14ac:dyDescent="0.25">
      <c r="A325" s="169"/>
      <c r="B325" s="92"/>
      <c r="C325" s="22"/>
      <c r="D325" s="170"/>
      <c r="E325" s="164"/>
      <c r="F325" s="165"/>
      <c r="G325" s="165"/>
      <c r="H325" s="22"/>
    </row>
    <row r="326" spans="1:8" ht="15.75" customHeight="1" x14ac:dyDescent="0.25">
      <c r="A326" s="169"/>
      <c r="B326" s="92"/>
      <c r="C326" s="22"/>
      <c r="D326" s="170"/>
      <c r="E326" s="164"/>
      <c r="F326" s="165"/>
      <c r="G326" s="165"/>
      <c r="H326" s="22"/>
    </row>
    <row r="327" spans="1:8" ht="15.75" customHeight="1" x14ac:dyDescent="0.25">
      <c r="A327" s="169"/>
      <c r="B327" s="92"/>
      <c r="C327" s="22"/>
      <c r="D327" s="170"/>
      <c r="E327" s="164"/>
      <c r="F327" s="165"/>
      <c r="G327" s="165"/>
      <c r="H327" s="22"/>
    </row>
    <row r="328" spans="1:8" ht="15.75" customHeight="1" x14ac:dyDescent="0.25">
      <c r="A328" s="169"/>
      <c r="B328" s="92"/>
      <c r="C328" s="22"/>
      <c r="D328" s="170"/>
      <c r="E328" s="164"/>
      <c r="F328" s="165"/>
      <c r="G328" s="165"/>
      <c r="H328" s="22"/>
    </row>
    <row r="329" spans="1:8" ht="15.75" customHeight="1" x14ac:dyDescent="0.25">
      <c r="A329" s="169"/>
      <c r="B329" s="92"/>
      <c r="C329" s="22"/>
      <c r="D329" s="170"/>
      <c r="E329" s="164"/>
      <c r="F329" s="165"/>
      <c r="G329" s="165"/>
      <c r="H329" s="22"/>
    </row>
    <row r="330" spans="1:8" ht="15.75" customHeight="1" x14ac:dyDescent="0.25">
      <c r="A330" s="211"/>
      <c r="B330" s="92"/>
      <c r="C330" s="92"/>
      <c r="D330" s="166"/>
      <c r="E330" s="167"/>
      <c r="F330" s="168"/>
      <c r="G330" s="165"/>
      <c r="H330" s="22"/>
    </row>
    <row r="331" spans="1:8" ht="15.75" customHeight="1" x14ac:dyDescent="0.25">
      <c r="A331" s="211"/>
      <c r="B331" s="92"/>
      <c r="C331" s="92"/>
      <c r="D331" s="166"/>
      <c r="E331" s="167"/>
      <c r="F331" s="165"/>
      <c r="G331" s="165"/>
      <c r="H331" s="22"/>
    </row>
    <row r="332" spans="1:8" ht="15.75" customHeight="1" x14ac:dyDescent="0.25">
      <c r="A332" s="211"/>
      <c r="B332" s="92"/>
      <c r="C332" s="92"/>
      <c r="D332" s="166"/>
      <c r="E332" s="167"/>
      <c r="F332" s="165"/>
      <c r="G332" s="165"/>
      <c r="H332" s="22"/>
    </row>
    <row r="333" spans="1:8" ht="15.75" customHeight="1" x14ac:dyDescent="0.25">
      <c r="A333" s="211"/>
      <c r="B333" s="92"/>
      <c r="C333" s="92"/>
      <c r="D333" s="166"/>
      <c r="E333" s="171"/>
      <c r="F333" s="165"/>
      <c r="G333" s="165"/>
      <c r="H333" s="22"/>
    </row>
    <row r="334" spans="1:8" ht="15.75" customHeight="1" x14ac:dyDescent="0.2">
      <c r="A334" s="22"/>
      <c r="B334" s="22"/>
      <c r="C334" s="22"/>
      <c r="D334" s="23"/>
      <c r="E334" s="22"/>
      <c r="F334" s="172"/>
      <c r="G334" s="173"/>
      <c r="H334" s="22"/>
    </row>
    <row r="335" spans="1:8" ht="15.75" customHeight="1" x14ac:dyDescent="0.2">
      <c r="A335" s="22"/>
      <c r="B335" s="22"/>
      <c r="C335" s="22"/>
      <c r="D335" s="22"/>
      <c r="E335" s="22"/>
      <c r="F335" s="22"/>
      <c r="G335" s="22"/>
      <c r="H335" s="22"/>
    </row>
  </sheetData>
  <mergeCells count="60">
    <mergeCell ref="A312:A314"/>
    <mergeCell ref="A315:A317"/>
    <mergeCell ref="A330:A333"/>
    <mergeCell ref="A294:A297"/>
    <mergeCell ref="A282:A284"/>
    <mergeCell ref="A285:A287"/>
    <mergeCell ref="A288:A290"/>
    <mergeCell ref="A306:A308"/>
    <mergeCell ref="A309:A311"/>
    <mergeCell ref="A254:A256"/>
    <mergeCell ref="A257:A259"/>
    <mergeCell ref="A260:A262"/>
    <mergeCell ref="A269:A272"/>
    <mergeCell ref="A279:A281"/>
    <mergeCell ref="A229:A231"/>
    <mergeCell ref="A232:A234"/>
    <mergeCell ref="A235:A237"/>
    <mergeCell ref="A241:A244"/>
    <mergeCell ref="A251:A253"/>
    <mergeCell ref="A203:A205"/>
    <mergeCell ref="A206:A208"/>
    <mergeCell ref="A209:A211"/>
    <mergeCell ref="A216:A219"/>
    <mergeCell ref="A226:A228"/>
    <mergeCell ref="A200:A202"/>
    <mergeCell ref="A72:A74"/>
    <mergeCell ref="A75:A77"/>
    <mergeCell ref="A78:A80"/>
    <mergeCell ref="A108:A110"/>
    <mergeCell ref="A105:A107"/>
    <mergeCell ref="A89:A92"/>
    <mergeCell ref="A99:A101"/>
    <mergeCell ref="A102:A104"/>
    <mergeCell ref="A134:A136"/>
    <mergeCell ref="A150:A152"/>
    <mergeCell ref="A153:A155"/>
    <mergeCell ref="A115:A118"/>
    <mergeCell ref="A125:A127"/>
    <mergeCell ref="A128:A130"/>
    <mergeCell ref="A131:A133"/>
    <mergeCell ref="A37:A39"/>
    <mergeCell ref="A40:A42"/>
    <mergeCell ref="A69:A71"/>
    <mergeCell ref="A43:A45"/>
    <mergeCell ref="A46:A48"/>
    <mergeCell ref="A58:A61"/>
    <mergeCell ref="A5:A7"/>
    <mergeCell ref="A8:A10"/>
    <mergeCell ref="A11:A13"/>
    <mergeCell ref="A14:A16"/>
    <mergeCell ref="A27:A30"/>
    <mergeCell ref="A140:A143"/>
    <mergeCell ref="A178:A180"/>
    <mergeCell ref="A181:A183"/>
    <mergeCell ref="A184:A186"/>
    <mergeCell ref="A190:A193"/>
    <mergeCell ref="A156:A158"/>
    <mergeCell ref="A159:A161"/>
    <mergeCell ref="A165:A168"/>
    <mergeCell ref="A175:A177"/>
  </mergeCells>
  <phoneticPr fontId="0" type="noConversion"/>
  <pageMargins left="0.59055118110236227" right="0.19685039370078741" top="0.19685039370078741" bottom="0.24" header="0" footer="0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opLeftCell="A73" workbookViewId="0">
      <selection activeCell="I7" sqref="I7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6.7109375" customWidth="1"/>
    <col min="4" max="4" width="29.7109375" customWidth="1"/>
    <col min="5" max="5" width="14.85546875" customWidth="1"/>
    <col min="6" max="6" width="8.85546875" customWidth="1"/>
  </cols>
  <sheetData>
    <row r="1" spans="1:8" ht="15.75" customHeight="1" x14ac:dyDescent="0.25">
      <c r="D1" s="16" t="s">
        <v>778</v>
      </c>
      <c r="F1" s="43" t="s">
        <v>135</v>
      </c>
      <c r="G1" s="36" t="s">
        <v>136</v>
      </c>
      <c r="H1" s="22"/>
    </row>
    <row r="2" spans="1:8" ht="15.75" customHeight="1" x14ac:dyDescent="0.25">
      <c r="A2" s="15" t="s">
        <v>22</v>
      </c>
      <c r="B2" s="85"/>
      <c r="D2" s="154" t="s">
        <v>722</v>
      </c>
      <c r="H2" s="22"/>
    </row>
    <row r="3" spans="1:8" ht="15.75" customHeight="1" x14ac:dyDescent="0.2">
      <c r="H3" s="22"/>
    </row>
    <row r="4" spans="1:8" ht="15.75" customHeight="1" thickBot="1" x14ac:dyDescent="0.3">
      <c r="A4" s="21" t="s">
        <v>0</v>
      </c>
      <c r="B4" s="9" t="s">
        <v>9</v>
      </c>
      <c r="C4" s="9" t="s">
        <v>12</v>
      </c>
      <c r="D4" s="9" t="s">
        <v>1</v>
      </c>
      <c r="E4" s="9" t="s">
        <v>2</v>
      </c>
      <c r="F4" s="9" t="s">
        <v>3</v>
      </c>
      <c r="G4" s="9" t="s">
        <v>134</v>
      </c>
      <c r="H4" s="22"/>
    </row>
    <row r="5" spans="1:8" ht="15.75" customHeight="1" thickTop="1" thickBot="1" x14ac:dyDescent="0.3">
      <c r="A5" s="209" t="s">
        <v>4</v>
      </c>
      <c r="B5" s="4">
        <v>1</v>
      </c>
      <c r="C5" s="4"/>
      <c r="D5" s="193" t="s">
        <v>728</v>
      </c>
      <c r="E5" s="17">
        <v>3.18</v>
      </c>
      <c r="F5" s="3">
        <f>IF(E5="-",0,IF(E5&gt;='Tabela Dziewcząt'!$G$4,'Tabela Dziewcząt'!$A$4,IF(E5&gt;='Tabela Dziewcząt'!$G$5,'Tabela Dziewcząt'!$A$5,'Tabela Dziewcząt'!N$4)))</f>
        <v>26</v>
      </c>
      <c r="G5" s="3">
        <v>26</v>
      </c>
      <c r="H5" s="22"/>
    </row>
    <row r="6" spans="1:8" ht="15.75" customHeight="1" thickBot="1" x14ac:dyDescent="0.3">
      <c r="A6" s="209"/>
      <c r="B6" s="4">
        <v>2</v>
      </c>
      <c r="C6" s="4"/>
      <c r="D6" s="194" t="s">
        <v>770</v>
      </c>
      <c r="E6" s="17">
        <v>3.1</v>
      </c>
      <c r="F6" s="3">
        <f>IF(E6="-",0,IF(E6&gt;='Tabela Dziewcząt'!$G$4,'Tabela Dziewcząt'!$A$4,IF(E6&gt;='Tabela Dziewcząt'!$G$5,'Tabela Dziewcząt'!$A$5,'Tabela Dziewcząt'!O$4)))</f>
        <v>24</v>
      </c>
      <c r="G6" s="3"/>
      <c r="H6" s="22"/>
    </row>
    <row r="7" spans="1:8" ht="15.75" customHeight="1" thickBot="1" x14ac:dyDescent="0.3">
      <c r="A7" s="210"/>
      <c r="B7" s="5">
        <v>3</v>
      </c>
      <c r="C7" s="5"/>
      <c r="D7" s="6"/>
      <c r="E7" s="17"/>
      <c r="F7" s="35">
        <f>IF(E7="-",0,IF(E7&gt;='Tabela Dziewcząt'!$G$4,'Tabela Dziewcząt'!$A$4,IF(E7&gt;='Tabela Dziewcząt'!$G$5,'Tabela Dziewcząt'!$A$5,'Tabela Dziewcząt'!P$4)))</f>
        <v>0</v>
      </c>
      <c r="G7" s="3"/>
      <c r="H7" s="22"/>
    </row>
    <row r="8" spans="1:8" ht="15.75" customHeight="1" thickTop="1" thickBot="1" x14ac:dyDescent="0.3">
      <c r="A8" s="208" t="s">
        <v>5</v>
      </c>
      <c r="B8" s="10">
        <v>1</v>
      </c>
      <c r="C8" s="4"/>
      <c r="D8" s="193" t="s">
        <v>723</v>
      </c>
      <c r="E8" s="32">
        <v>1.8078703703703703E-4</v>
      </c>
      <c r="F8" s="49">
        <f>IF($G$1="E",'Tabela Dziewcząt'!N$209,IF($G$1="R",'Tabela Dziewcząt'!N$239,"R czy E?"))</f>
        <v>64</v>
      </c>
      <c r="G8" s="3">
        <v>64</v>
      </c>
      <c r="H8" s="22"/>
    </row>
    <row r="9" spans="1:8" ht="15.75" customHeight="1" thickTop="1" thickBot="1" x14ac:dyDescent="0.3">
      <c r="A9" s="209"/>
      <c r="B9" s="4">
        <v>2</v>
      </c>
      <c r="C9" s="4"/>
      <c r="D9" s="194" t="s">
        <v>724</v>
      </c>
      <c r="E9" s="32">
        <v>1.8564814814814814E-4</v>
      </c>
      <c r="F9" s="51">
        <f>IF($G$1="E",'Tabela Dziewcząt'!O$209,IF($G$1="R",'Tabela Dziewcząt'!O$239,"R czy E?"))</f>
        <v>55</v>
      </c>
      <c r="G9" s="3">
        <v>55</v>
      </c>
      <c r="H9" s="22"/>
    </row>
    <row r="10" spans="1:8" ht="15.75" customHeight="1" thickTop="1" thickBot="1" x14ac:dyDescent="0.3">
      <c r="A10" s="210"/>
      <c r="B10" s="5">
        <v>3</v>
      </c>
      <c r="C10" s="5"/>
      <c r="D10" s="6"/>
      <c r="E10" s="32"/>
      <c r="F10" s="50">
        <f>IF($G$1="E",'Tabela Dziewcząt'!P$209,IF($G$1="R",'Tabela Dziewcząt'!P$239,"R czy E?"))</f>
        <v>200</v>
      </c>
      <c r="G10" s="3"/>
      <c r="H10" s="22"/>
    </row>
    <row r="11" spans="1:8" ht="15.75" customHeight="1" thickTop="1" thickBot="1" x14ac:dyDescent="0.3">
      <c r="A11" s="208" t="s">
        <v>6</v>
      </c>
      <c r="B11" s="10">
        <v>1</v>
      </c>
      <c r="C11" s="4"/>
      <c r="D11" s="193" t="s">
        <v>726</v>
      </c>
      <c r="E11" s="19">
        <v>7.44</v>
      </c>
      <c r="F11" s="3">
        <f>IF(E11="-",0,IF(E11&gt;='Tabela Dziewcząt'!$H$4,'Tabela Dziewcząt'!$A$4,IF(E11&gt;='Tabela Dziewcząt'!$H$5,'Tabela Dziewcząt'!$A$5,'Tabela Dziewcząt'!N$32)))</f>
        <v>64</v>
      </c>
      <c r="G11" s="3">
        <v>64</v>
      </c>
      <c r="H11" s="22"/>
    </row>
    <row r="12" spans="1:8" ht="15.75" customHeight="1" thickBot="1" x14ac:dyDescent="0.3">
      <c r="A12" s="209"/>
      <c r="B12" s="4">
        <v>2</v>
      </c>
      <c r="C12" s="4"/>
      <c r="D12" s="194" t="s">
        <v>727</v>
      </c>
      <c r="E12" s="17">
        <v>6.24</v>
      </c>
      <c r="F12" s="3">
        <f>IF(E12="-",0,IF(E12&gt;='Tabela Dziewcząt'!$H$4,'Tabela Dziewcząt'!$A$4,IF(E12&gt;='Tabela Dziewcząt'!$H$5,'Tabela Dziewcząt'!$A$5,'Tabela Dziewcząt'!O$32)))</f>
        <v>31</v>
      </c>
      <c r="G12" s="3">
        <v>31</v>
      </c>
      <c r="H12" s="22"/>
    </row>
    <row r="13" spans="1:8" ht="15.75" customHeight="1" thickBot="1" x14ac:dyDescent="0.3">
      <c r="A13" s="210"/>
      <c r="B13" s="5">
        <v>3</v>
      </c>
      <c r="C13" s="5"/>
      <c r="D13" s="6"/>
      <c r="E13" s="18"/>
      <c r="F13" s="3">
        <f>IF(E13="-",0,IF(E13&gt;='Tabela Dziewcząt'!$H$4,'Tabela Dziewcząt'!$A$4,IF(E13&gt;='Tabela Dziewcząt'!$H$5,'Tabela Dziewcząt'!$A$5,'Tabela Dziewcząt'!P$32)))</f>
        <v>0</v>
      </c>
      <c r="G13" s="3"/>
      <c r="H13" s="22"/>
    </row>
    <row r="14" spans="1:8" ht="15.75" customHeight="1" thickTop="1" thickBot="1" x14ac:dyDescent="0.3">
      <c r="A14" s="208" t="s">
        <v>246</v>
      </c>
      <c r="B14" s="10">
        <v>1</v>
      </c>
      <c r="C14" s="4"/>
      <c r="D14" s="193" t="s">
        <v>725</v>
      </c>
      <c r="E14" s="32">
        <v>5.7789351851851849E-4</v>
      </c>
      <c r="F14" s="49">
        <f>IF($G$1="E",'Tabela Dziewcząt'!N$149,IF($G$1="R",'Tabela Dziewcząt'!N$179,"R czy E?"))</f>
        <v>86</v>
      </c>
      <c r="G14" s="3">
        <v>86</v>
      </c>
      <c r="H14" s="22"/>
    </row>
    <row r="15" spans="1:8" ht="15.75" customHeight="1" thickTop="1" thickBot="1" x14ac:dyDescent="0.3">
      <c r="A15" s="209"/>
      <c r="B15" s="4">
        <v>2</v>
      </c>
      <c r="C15" s="4"/>
      <c r="D15" s="194" t="s">
        <v>748</v>
      </c>
      <c r="E15" s="32">
        <v>6.8240740740740751E-4</v>
      </c>
      <c r="F15" s="51">
        <f>IF($G$1="E",'Tabela Dziewcząt'!O$149,IF($G$1="R",'Tabela Dziewcząt'!O$179,"R czy E?"))</f>
        <v>44</v>
      </c>
      <c r="G15" s="3">
        <v>44</v>
      </c>
      <c r="H15" s="22"/>
    </row>
    <row r="16" spans="1:8" ht="15.75" customHeight="1" thickTop="1" thickBot="1" x14ac:dyDescent="0.3">
      <c r="A16" s="210"/>
      <c r="B16" s="5">
        <v>3</v>
      </c>
      <c r="C16" s="5"/>
      <c r="D16" s="6"/>
      <c r="E16" s="32"/>
      <c r="F16" s="50">
        <f>IF($G$1="E",'Tabela Dziewcząt'!P$149,IF($G$1="R",'Tabela Dziewcząt'!P$179,"R czy E?"))</f>
        <v>200</v>
      </c>
      <c r="G16" s="3"/>
      <c r="H16" s="22"/>
    </row>
    <row r="17" spans="1:8" ht="15.75" customHeight="1" thickTop="1" thickBot="1" x14ac:dyDescent="0.3">
      <c r="A17" s="1" t="s">
        <v>247</v>
      </c>
      <c r="B17" s="4">
        <v>1</v>
      </c>
      <c r="C17" s="4"/>
      <c r="D17" s="193" t="s">
        <v>772</v>
      </c>
      <c r="E17" s="32">
        <v>1.5841435185185186E-3</v>
      </c>
      <c r="F17" s="3">
        <f>IF($E17&gt;'Tabela Dziewcząt'!$F$203,0,IF($E17='Tabela Dziewcząt'!$F$203,'Tabela Dziewcząt'!$A$203,IF($E17&gt;'Tabela Dziewcząt'!$F$202,'Tabela Dziewcząt'!$A$203,IF($E17&gt;'Tabela Dziewcząt'!$F$201,'Tabela Dziewcząt'!$A$202,'Tabela Dziewcząt'!N$60))))</f>
        <v>43</v>
      </c>
      <c r="G17" s="3"/>
      <c r="H17" s="22"/>
    </row>
    <row r="18" spans="1:8" ht="15.75" customHeight="1" thickTop="1" thickBot="1" x14ac:dyDescent="0.3">
      <c r="A18" s="1" t="s">
        <v>248</v>
      </c>
      <c r="B18" s="4">
        <v>2</v>
      </c>
      <c r="C18" s="4"/>
      <c r="D18" s="194" t="s">
        <v>773</v>
      </c>
      <c r="E18" s="32">
        <v>1.8371527777777778E-3</v>
      </c>
      <c r="F18" s="3">
        <f>IF($E18&gt;'Tabela Dziewcząt'!$F$203,0,IF($E18='Tabela Dziewcząt'!$F$203,'Tabela Dziewcząt'!$A$203,IF($E18&gt;'Tabela Dziewcząt'!$F$202,'Tabela Dziewcząt'!$A$203,IF($E18&gt;'Tabela Dziewcząt'!$F$201,'Tabela Dziewcząt'!$A$202,'Tabela Dziewcząt'!O$60))))</f>
        <v>8</v>
      </c>
      <c r="G18" s="3"/>
      <c r="H18" s="22"/>
    </row>
    <row r="19" spans="1:8" ht="15.75" customHeight="1" thickBot="1" x14ac:dyDescent="0.3">
      <c r="A19" s="12"/>
      <c r="B19" s="5">
        <v>3</v>
      </c>
      <c r="C19" s="5"/>
      <c r="D19" s="6"/>
      <c r="E19" s="42"/>
      <c r="F19" s="7">
        <f>IF($E19&gt;'Tabela Dziewcząt'!$F$203,0,IF($E19='Tabela Dziewcząt'!$F$203,'Tabela Dziewcząt'!$A$203,IF($E19&gt;'Tabela Dziewcząt'!$F$202,'Tabela Dziewcząt'!$A$203,IF($E19&gt;'Tabela Dziewcząt'!$F$201,'Tabela Dziewcząt'!$A$202,'Tabela Dziewcząt'!P$60))))</f>
        <v>200</v>
      </c>
      <c r="G19" s="3"/>
      <c r="H19" s="22"/>
    </row>
    <row r="20" spans="1:8" ht="15.75" customHeight="1" thickTop="1" thickBot="1" x14ac:dyDescent="0.3">
      <c r="A20" s="209" t="s">
        <v>7</v>
      </c>
      <c r="B20" s="4">
        <v>1</v>
      </c>
      <c r="C20" s="4"/>
      <c r="D20" s="193" t="s">
        <v>723</v>
      </c>
      <c r="E20" s="41">
        <v>6.9583333333333335E-4</v>
      </c>
      <c r="F20" s="107">
        <f>IF($G$1="E",'Tabela Dziewcząt'!N$89,IF($G$1="R",'Tabela Dziewcząt'!N$119,"R czy E?"))</f>
        <v>64</v>
      </c>
      <c r="G20" s="3">
        <v>64</v>
      </c>
      <c r="H20" s="22"/>
    </row>
    <row r="21" spans="1:8" ht="15.75" customHeight="1" thickBot="1" x14ac:dyDescent="0.3">
      <c r="A21" s="209"/>
      <c r="B21" s="4">
        <v>2</v>
      </c>
      <c r="C21" s="4"/>
      <c r="D21" s="194" t="s">
        <v>724</v>
      </c>
      <c r="E21" s="41"/>
      <c r="F21" s="45">
        <f>IF($G$1="E",'Tabela Dziewcząt'!O$89,IF($G$1="R",'Tabela Dziewcząt'!O$119,"R czy E?"))</f>
        <v>200</v>
      </c>
      <c r="G21" s="3"/>
      <c r="H21" s="22"/>
    </row>
    <row r="22" spans="1:8" ht="15.75" customHeight="1" thickBot="1" x14ac:dyDescent="0.3">
      <c r="A22" s="209"/>
      <c r="B22" s="4">
        <v>3</v>
      </c>
      <c r="C22" s="4"/>
      <c r="D22" s="194" t="s">
        <v>729</v>
      </c>
      <c r="E22" s="47"/>
      <c r="F22" s="45">
        <f>IF($G$1="E",'Tabela Dziewcząt'!P$89,IF($G$1="R",'Tabela Dziewcząt'!P$119,"R czy E?"))</f>
        <v>200</v>
      </c>
      <c r="G22" s="3"/>
      <c r="H22" s="22"/>
    </row>
    <row r="23" spans="1:8" ht="15.75" customHeight="1" thickBot="1" x14ac:dyDescent="0.3">
      <c r="A23" s="210"/>
      <c r="B23" s="5">
        <v>4</v>
      </c>
      <c r="C23" s="5"/>
      <c r="D23" s="194" t="s">
        <v>725</v>
      </c>
      <c r="E23" s="20"/>
      <c r="F23" s="46"/>
      <c r="G23" s="35"/>
      <c r="H23" s="22"/>
    </row>
    <row r="24" spans="1:8" ht="15.75" customHeight="1" thickTop="1" thickBot="1" x14ac:dyDescent="0.25">
      <c r="D24" s="23" t="s">
        <v>13</v>
      </c>
      <c r="F24" s="36" t="s">
        <v>8</v>
      </c>
      <c r="G24" s="159">
        <f>SUM(G5:G23)</f>
        <v>434</v>
      </c>
      <c r="H24" s="22"/>
    </row>
    <row r="25" spans="1:8" ht="12.75" customHeight="1" x14ac:dyDescent="0.2">
      <c r="F25" s="22"/>
      <c r="H25" s="22"/>
    </row>
    <row r="26" spans="1:8" ht="6.75" customHeight="1" x14ac:dyDescent="0.25">
      <c r="D26" s="16"/>
      <c r="H26" s="22"/>
    </row>
    <row r="27" spans="1:8" ht="15.75" customHeight="1" x14ac:dyDescent="0.25">
      <c r="A27" s="15" t="s">
        <v>22</v>
      </c>
      <c r="B27" s="85"/>
      <c r="D27" s="154" t="s">
        <v>718</v>
      </c>
      <c r="H27" s="22"/>
    </row>
    <row r="28" spans="1:8" ht="15.75" customHeight="1" x14ac:dyDescent="0.2">
      <c r="H28" s="22"/>
    </row>
    <row r="29" spans="1:8" ht="15.75" customHeight="1" thickBot="1" x14ac:dyDescent="0.3">
      <c r="A29" s="21" t="s">
        <v>0</v>
      </c>
      <c r="B29" s="9" t="s">
        <v>9</v>
      </c>
      <c r="C29" s="9" t="s">
        <v>12</v>
      </c>
      <c r="D29" s="9" t="s">
        <v>1</v>
      </c>
      <c r="E29" s="9" t="s">
        <v>2</v>
      </c>
      <c r="F29" s="9" t="s">
        <v>3</v>
      </c>
      <c r="G29" s="9" t="s">
        <v>134</v>
      </c>
      <c r="H29" s="22"/>
    </row>
    <row r="30" spans="1:8" ht="15.75" customHeight="1" thickTop="1" thickBot="1" x14ac:dyDescent="0.3">
      <c r="A30" s="209" t="s">
        <v>4</v>
      </c>
      <c r="B30" s="4">
        <v>1</v>
      </c>
      <c r="C30" s="4"/>
      <c r="D30" s="195" t="s">
        <v>745</v>
      </c>
      <c r="E30" s="17">
        <v>4.2300000000000004</v>
      </c>
      <c r="F30" s="3">
        <f>IF(E30="-",0,IF(E30&gt;='Tabela Dziewcząt'!$G$4,'Tabela Dziewcząt'!$A$4,IF(E30&gt;='Tabela Dziewcząt'!$G$5,'Tabela Dziewcząt'!$A$5,'Tabela Dziewcząt'!Q$4)))</f>
        <v>66</v>
      </c>
      <c r="G30" s="3">
        <v>66</v>
      </c>
      <c r="H30" s="22"/>
    </row>
    <row r="31" spans="1:8" ht="15.75" customHeight="1" thickBot="1" x14ac:dyDescent="0.3">
      <c r="A31" s="209"/>
      <c r="B31" s="4">
        <v>2</v>
      </c>
      <c r="C31" s="4"/>
      <c r="D31" s="196" t="s">
        <v>744</v>
      </c>
      <c r="E31" s="17">
        <v>4.42</v>
      </c>
      <c r="F31" s="3">
        <f>IF(E31="-",0,IF(E31&gt;='Tabela Dziewcząt'!$G$4,'Tabela Dziewcząt'!$A$4,IF(E31&gt;='Tabela Dziewcząt'!$G$5,'Tabela Dziewcząt'!$A$5,'Tabela Dziewcząt'!R$4)))</f>
        <v>75</v>
      </c>
      <c r="G31" s="3">
        <v>75</v>
      </c>
      <c r="H31" s="22"/>
    </row>
    <row r="32" spans="1:8" ht="15.75" customHeight="1" thickBot="1" x14ac:dyDescent="0.3">
      <c r="A32" s="210"/>
      <c r="B32" s="5">
        <v>3</v>
      </c>
      <c r="C32" s="86"/>
      <c r="D32" s="6"/>
      <c r="E32" s="18"/>
      <c r="F32" s="3">
        <f>IF(E32="-",0,IF(E32&gt;='Tabela Dziewcząt'!$G$4,'Tabela Dziewcząt'!$A$4,IF(E32&gt;='Tabela Dziewcząt'!$G$5,'Tabela Dziewcząt'!$A$5,'Tabela Dziewcząt'!S$4)))</f>
        <v>0</v>
      </c>
      <c r="G32" s="3"/>
      <c r="H32" s="22"/>
    </row>
    <row r="33" spans="1:10" ht="15.75" customHeight="1" thickTop="1" thickBot="1" x14ac:dyDescent="0.3">
      <c r="A33" s="208" t="s">
        <v>5</v>
      </c>
      <c r="B33" s="10">
        <v>1</v>
      </c>
      <c r="C33" s="96"/>
      <c r="D33" s="195" t="s">
        <v>740</v>
      </c>
      <c r="E33" s="32">
        <v>1.7800925925925927E-4</v>
      </c>
      <c r="F33" s="49">
        <f>IF($G$1="E",'Tabela Dziewcząt'!Q$209,IF($G$1="R",'Tabela Dziewcząt'!Q$239,"R czy E?"))</f>
        <v>70</v>
      </c>
      <c r="G33" s="3">
        <v>70</v>
      </c>
      <c r="H33" s="22"/>
    </row>
    <row r="34" spans="1:10" ht="15.75" customHeight="1" thickBot="1" x14ac:dyDescent="0.3">
      <c r="A34" s="209"/>
      <c r="B34" s="4">
        <v>2</v>
      </c>
      <c r="C34" s="4"/>
      <c r="D34" s="196" t="s">
        <v>746</v>
      </c>
      <c r="E34" s="41">
        <v>1.5972222222222223E-4</v>
      </c>
      <c r="F34" s="51">
        <f>IF($G$1="E",'Tabela Dziewcząt'!R$209,IF($G$1="R",'Tabela Dziewcząt'!R$239,"R czy E?"))</f>
        <v>117</v>
      </c>
      <c r="G34" s="3">
        <v>117</v>
      </c>
      <c r="H34" s="22"/>
    </row>
    <row r="35" spans="1:10" ht="15.75" customHeight="1" thickBot="1" x14ac:dyDescent="0.3">
      <c r="A35" s="210"/>
      <c r="B35" s="5">
        <v>3</v>
      </c>
      <c r="C35" s="5"/>
      <c r="D35" s="132"/>
      <c r="E35" s="42"/>
      <c r="F35" s="50">
        <f>IF($G$1="E",'Tabela Dziewcząt'!S$209,IF($G$1="R",'Tabela Dziewcząt'!S$239,"R czy E?"))</f>
        <v>200</v>
      </c>
      <c r="G35" s="3"/>
      <c r="H35" s="22"/>
    </row>
    <row r="36" spans="1:10" ht="15.75" customHeight="1" thickTop="1" thickBot="1" x14ac:dyDescent="0.3">
      <c r="A36" s="208" t="s">
        <v>6</v>
      </c>
      <c r="B36" s="10">
        <v>1</v>
      </c>
      <c r="C36" s="4"/>
      <c r="D36" s="195" t="s">
        <v>747</v>
      </c>
      <c r="E36" s="19">
        <v>8.68</v>
      </c>
      <c r="F36" s="3">
        <f>IF(E36="-",0,IF(E36&gt;='Tabela Dziewcząt'!$H$4,'Tabela Dziewcząt'!$A$4,IF(E36&gt;='Tabela Dziewcząt'!$H$5,'Tabela Dziewcząt'!$A$5,'Tabela Dziewcząt'!Q$32)))</f>
        <v>104</v>
      </c>
      <c r="G36" s="3">
        <v>104</v>
      </c>
      <c r="H36" s="22"/>
    </row>
    <row r="37" spans="1:10" ht="15.75" customHeight="1" thickBot="1" x14ac:dyDescent="0.3">
      <c r="A37" s="209"/>
      <c r="B37" s="4">
        <v>2</v>
      </c>
      <c r="C37" s="4"/>
      <c r="D37" s="196"/>
      <c r="E37" s="17"/>
      <c r="F37" s="3">
        <f>IF(E37="-",0,IF(E37&gt;='Tabela Dziewcząt'!$H$4,'Tabela Dziewcząt'!$A$4,IF(E37&gt;='Tabela Dziewcząt'!$H$5,'Tabela Dziewcząt'!$A$5,'Tabela Dziewcząt'!R$32)))</f>
        <v>0</v>
      </c>
      <c r="G37" s="3"/>
      <c r="H37" s="22"/>
      <c r="J37" t="s">
        <v>707</v>
      </c>
    </row>
    <row r="38" spans="1:10" ht="15.75" customHeight="1" thickBot="1" x14ac:dyDescent="0.3">
      <c r="A38" s="210"/>
      <c r="B38" s="5">
        <v>3</v>
      </c>
      <c r="C38" s="5"/>
      <c r="D38" s="6"/>
      <c r="E38" s="18"/>
      <c r="F38" s="3">
        <f>IF(E38="-",0,IF(E38&gt;='Tabela Dziewcząt'!$H$4,'Tabela Dziewcząt'!$A$4,IF(E38&gt;='Tabela Dziewcząt'!$H$5,'Tabela Dziewcząt'!$A$5,'Tabela Dziewcząt'!S$32)))</f>
        <v>0</v>
      </c>
      <c r="G38" s="3"/>
      <c r="H38" s="22"/>
    </row>
    <row r="39" spans="1:10" ht="15.75" customHeight="1" thickTop="1" thickBot="1" x14ac:dyDescent="0.3">
      <c r="A39" s="208" t="s">
        <v>246</v>
      </c>
      <c r="B39" s="10">
        <v>1</v>
      </c>
      <c r="C39" s="4"/>
      <c r="D39" s="195" t="s">
        <v>741</v>
      </c>
      <c r="E39" s="32">
        <v>6.2384259259259261E-4</v>
      </c>
      <c r="F39" s="49">
        <f>IF($G$1="E",'Tabela Dziewcząt'!Q$149,IF($G$1="R",'Tabela Dziewcząt'!Q$179,"R czy E?"))</f>
        <v>66</v>
      </c>
      <c r="G39" s="3">
        <v>66</v>
      </c>
      <c r="H39" s="22"/>
    </row>
    <row r="40" spans="1:10" ht="15.75" customHeight="1" thickBot="1" x14ac:dyDescent="0.3">
      <c r="A40" s="209"/>
      <c r="B40" s="4">
        <v>2</v>
      </c>
      <c r="C40" s="4"/>
      <c r="D40" s="196" t="s">
        <v>742</v>
      </c>
      <c r="E40" s="41">
        <v>5.9537037037037035E-4</v>
      </c>
      <c r="F40" s="51">
        <f>IF($G$1="E",'Tabela Dziewcząt'!R$149,IF($G$1="R",'Tabela Dziewcząt'!R$179,"R czy E?"))</f>
        <v>79</v>
      </c>
      <c r="G40" s="3">
        <v>79</v>
      </c>
      <c r="H40" s="22"/>
    </row>
    <row r="41" spans="1:10" ht="15.75" customHeight="1" thickBot="1" x14ac:dyDescent="0.3">
      <c r="A41" s="210"/>
      <c r="B41" s="5">
        <v>3</v>
      </c>
      <c r="C41" s="5"/>
      <c r="D41" s="152"/>
      <c r="E41" s="42"/>
      <c r="F41" s="50">
        <f>IF($G$1="E",'Tabela Dziewcząt'!S$149,IF($G$1="R",'Tabela Dziewcząt'!S$179,"R czy E?"))</f>
        <v>200</v>
      </c>
      <c r="G41" s="3"/>
      <c r="H41" s="22"/>
    </row>
    <row r="42" spans="1:10" ht="15.75" customHeight="1" thickTop="1" thickBot="1" x14ac:dyDescent="0.3">
      <c r="A42" s="1" t="s">
        <v>247</v>
      </c>
      <c r="B42" s="4">
        <v>1</v>
      </c>
      <c r="C42" s="4"/>
      <c r="D42" s="195" t="s">
        <v>743</v>
      </c>
      <c r="E42" s="41">
        <v>1.5277777777777779E-3</v>
      </c>
      <c r="F42" s="3">
        <f>IF($E42&gt;'Tabela Dziewcząt'!$F$203,0,IF($E42='Tabela Dziewcząt'!$F$203,'Tabela Dziewcząt'!$A$203,IF($E42&gt;'Tabela Dziewcząt'!$F$202,'Tabela Dziewcząt'!$A$203,IF($E42&gt;'Tabela Dziewcząt'!$F$201,'Tabela Dziewcząt'!$A$202,'Tabela Dziewcząt'!Q$60))))</f>
        <v>52</v>
      </c>
      <c r="G42" s="3"/>
      <c r="H42" s="22"/>
    </row>
    <row r="43" spans="1:10" ht="15.75" customHeight="1" thickBot="1" x14ac:dyDescent="0.3">
      <c r="A43" s="1" t="s">
        <v>248</v>
      </c>
      <c r="B43" s="4">
        <v>2</v>
      </c>
      <c r="C43" s="4"/>
      <c r="D43" s="196"/>
      <c r="E43" s="41"/>
      <c r="F43" s="3">
        <f>IF($E43&gt;'Tabela Dziewcząt'!$F$203,0,IF($E43='Tabela Dziewcząt'!$F$203,'Tabela Dziewcząt'!$A$203,IF($E43&gt;'Tabela Dziewcząt'!$F$202,'Tabela Dziewcząt'!$A$203,IF($E43&gt;'Tabela Dziewcząt'!$F$201,'Tabela Dziewcząt'!$A$202,'Tabela Dziewcząt'!R$60))))</f>
        <v>200</v>
      </c>
      <c r="G43" s="3"/>
      <c r="H43" s="22"/>
    </row>
    <row r="44" spans="1:10" ht="15.75" customHeight="1" thickBot="1" x14ac:dyDescent="0.3">
      <c r="A44" s="12"/>
      <c r="B44" s="4">
        <v>3</v>
      </c>
      <c r="C44" s="4"/>
      <c r="D44" s="6"/>
      <c r="E44" s="42"/>
      <c r="F44" s="3">
        <f>IF($E44&gt;'Tabela Dziewcząt'!$F$203,0,IF($E44='Tabela Dziewcząt'!$F$203,'Tabela Dziewcząt'!$A$203,IF($E44&gt;'Tabela Dziewcząt'!$F$202,'Tabela Dziewcząt'!$A$203,IF($E44&gt;'Tabela Dziewcząt'!$F$201,'Tabela Dziewcząt'!$A$202,'Tabela Dziewcząt'!S$60))))</f>
        <v>200</v>
      </c>
      <c r="G44" s="3"/>
      <c r="H44" s="22"/>
    </row>
    <row r="45" spans="1:10" ht="15.75" customHeight="1" thickTop="1" thickBot="1" x14ac:dyDescent="0.3">
      <c r="A45" s="208" t="s">
        <v>7</v>
      </c>
      <c r="B45" s="10">
        <v>1</v>
      </c>
      <c r="C45" s="10"/>
      <c r="D45" s="195" t="s">
        <v>745</v>
      </c>
      <c r="E45" s="32">
        <v>6.6307870370370359E-4</v>
      </c>
      <c r="F45" s="44">
        <f>IF($G$1="E",'Tabela Dziewcząt'!Q$89,IF($G$1="R",'Tabela Dziewcząt'!Q$119,"R czy E?"))</f>
        <v>80</v>
      </c>
      <c r="G45" s="3">
        <v>80</v>
      </c>
      <c r="H45" s="22"/>
    </row>
    <row r="46" spans="1:10" ht="15.75" customHeight="1" thickBot="1" x14ac:dyDescent="0.3">
      <c r="A46" s="209"/>
      <c r="B46" s="4">
        <v>2</v>
      </c>
      <c r="C46" s="4"/>
      <c r="D46" s="196" t="s">
        <v>741</v>
      </c>
      <c r="E46" s="41">
        <v>0</v>
      </c>
      <c r="F46" s="45">
        <f>IF($G$1="E",'Tabela Dziewcząt'!R$89,IF($G$1="R",'Tabela Dziewcząt'!R$119,"R czy E?"))</f>
        <v>200</v>
      </c>
      <c r="G46" s="3"/>
      <c r="H46" s="22"/>
    </row>
    <row r="47" spans="1:10" ht="15.75" customHeight="1" thickBot="1" x14ac:dyDescent="0.3">
      <c r="A47" s="209"/>
      <c r="B47" s="4">
        <v>3</v>
      </c>
      <c r="C47" s="4"/>
      <c r="D47" s="196" t="s">
        <v>740</v>
      </c>
      <c r="E47" s="47">
        <v>0</v>
      </c>
      <c r="F47" s="45">
        <f>IF($G$1="E",'Tabela Dziewcząt'!S$89,IF($G$1="R",'Tabela Dziewcząt'!S$119,"R czy E?"))</f>
        <v>200</v>
      </c>
      <c r="G47" s="3"/>
      <c r="H47" s="22"/>
    </row>
    <row r="48" spans="1:10" ht="15.75" customHeight="1" thickBot="1" x14ac:dyDescent="0.3">
      <c r="A48" s="210"/>
      <c r="B48" s="5">
        <v>4</v>
      </c>
      <c r="C48" s="88"/>
      <c r="D48" s="196" t="s">
        <v>746</v>
      </c>
      <c r="E48" s="20">
        <v>0</v>
      </c>
      <c r="F48" s="46"/>
      <c r="G48" s="35"/>
      <c r="H48" s="22"/>
    </row>
    <row r="49" spans="1:8" ht="15.75" customHeight="1" thickTop="1" thickBot="1" x14ac:dyDescent="0.3">
      <c r="C49" s="22"/>
      <c r="D49" s="158"/>
      <c r="E49" s="146"/>
      <c r="F49" s="36" t="s">
        <v>8</v>
      </c>
      <c r="G49" s="159">
        <f>SUM(G30:G48)</f>
        <v>657</v>
      </c>
      <c r="H49" s="22"/>
    </row>
    <row r="50" spans="1:8" ht="15.75" customHeight="1" x14ac:dyDescent="0.25">
      <c r="D50" s="16" t="s">
        <v>11</v>
      </c>
      <c r="E50" s="146"/>
      <c r="H50" s="22"/>
    </row>
    <row r="51" spans="1:8" ht="15.75" customHeight="1" x14ac:dyDescent="0.25">
      <c r="A51" s="15" t="s">
        <v>22</v>
      </c>
      <c r="B51" s="85"/>
      <c r="D51" s="155" t="s">
        <v>769</v>
      </c>
      <c r="H51" s="22"/>
    </row>
    <row r="52" spans="1:8" ht="15.75" customHeight="1" x14ac:dyDescent="0.2">
      <c r="H52" s="22"/>
    </row>
    <row r="53" spans="1:8" ht="15.75" customHeight="1" thickBot="1" x14ac:dyDescent="0.3">
      <c r="A53" s="21" t="s">
        <v>0</v>
      </c>
      <c r="B53" s="9" t="s">
        <v>9</v>
      </c>
      <c r="C53" s="9" t="s">
        <v>12</v>
      </c>
      <c r="D53" s="9" t="s">
        <v>1</v>
      </c>
      <c r="E53" s="9" t="s">
        <v>2</v>
      </c>
      <c r="F53" s="9" t="s">
        <v>3</v>
      </c>
      <c r="G53" s="9" t="s">
        <v>134</v>
      </c>
      <c r="H53" s="22"/>
    </row>
    <row r="54" spans="1:8" ht="15.75" customHeight="1" thickTop="1" thickBot="1" x14ac:dyDescent="0.3">
      <c r="A54" s="209" t="s">
        <v>4</v>
      </c>
      <c r="B54" s="4">
        <v>1</v>
      </c>
      <c r="C54" s="4"/>
      <c r="D54" s="195" t="s">
        <v>766</v>
      </c>
      <c r="E54" s="17">
        <v>4.2</v>
      </c>
      <c r="F54" s="3">
        <f>IF(E54="-",0,IF(E54&gt;='Tabela Dziewcząt'!$G$4,'Tabela Dziewcząt'!$A$4,IF(E54&gt;='Tabela Dziewcząt'!$G$5,'Tabela Dziewcząt'!$A$5,'Tabela Dziewcząt'!T$4)))</f>
        <v>64</v>
      </c>
      <c r="G54" s="3">
        <v>64</v>
      </c>
      <c r="H54" s="22"/>
    </row>
    <row r="55" spans="1:8" ht="15.75" customHeight="1" thickBot="1" x14ac:dyDescent="0.3">
      <c r="A55" s="209"/>
      <c r="B55" s="4">
        <v>2</v>
      </c>
      <c r="C55" s="4"/>
      <c r="D55" s="196" t="s">
        <v>767</v>
      </c>
      <c r="E55" s="17">
        <v>3.2</v>
      </c>
      <c r="F55" s="3">
        <f>IF(E55="-",0,IF(E55&gt;='Tabela Dziewcząt'!$G$4,'Tabela Dziewcząt'!$A$4,IF(E55&gt;='Tabela Dziewcząt'!$G$5,'Tabela Dziewcząt'!$A$5,'Tabela Dziewcząt'!U$4)))</f>
        <v>27</v>
      </c>
      <c r="G55" s="3">
        <v>27</v>
      </c>
      <c r="H55" s="22"/>
    </row>
    <row r="56" spans="1:8" ht="15.75" customHeight="1" thickBot="1" x14ac:dyDescent="0.3">
      <c r="A56" s="210"/>
      <c r="B56" s="5">
        <v>3</v>
      </c>
      <c r="C56" s="5"/>
      <c r="D56" s="6"/>
      <c r="E56" s="18"/>
      <c r="F56" s="3">
        <f>IF(E56="-",0,IF(E56&gt;='Tabela Dziewcząt'!$G$4,'Tabela Dziewcząt'!$A$4,IF(E56&gt;='Tabela Dziewcząt'!$G$5,'Tabela Dziewcząt'!$A$5,'Tabela Dziewcząt'!V$4)))</f>
        <v>0</v>
      </c>
      <c r="G56" s="3"/>
      <c r="H56" s="22"/>
    </row>
    <row r="57" spans="1:8" ht="15.75" customHeight="1" thickTop="1" thickBot="1" x14ac:dyDescent="0.3">
      <c r="A57" s="208" t="s">
        <v>5</v>
      </c>
      <c r="B57" s="10">
        <v>1</v>
      </c>
      <c r="C57" s="4"/>
      <c r="D57" s="195" t="s">
        <v>750</v>
      </c>
      <c r="E57" s="32">
        <v>1.8599537037037036E-4</v>
      </c>
      <c r="F57" s="49">
        <f>IF($G$1="E",'Tabela Dziewcząt'!T$209,IF($G$1="R",'Tabela Dziewcząt'!T$239,"R czy E?"))</f>
        <v>54</v>
      </c>
      <c r="G57" s="3">
        <v>54</v>
      </c>
      <c r="H57" s="22"/>
    </row>
    <row r="58" spans="1:8" ht="15.75" customHeight="1" thickBot="1" x14ac:dyDescent="0.3">
      <c r="A58" s="209"/>
      <c r="B58" s="4">
        <v>2</v>
      </c>
      <c r="C58" s="4"/>
      <c r="D58" s="196"/>
      <c r="E58" s="41"/>
      <c r="F58" s="51">
        <f>IF($G$1="E",'Tabela Dziewcząt'!U$209,IF($G$1="R",'Tabela Dziewcząt'!U$239,"R czy E?"))</f>
        <v>200</v>
      </c>
      <c r="G58" s="3"/>
      <c r="H58" s="22"/>
    </row>
    <row r="59" spans="1:8" ht="15.75" customHeight="1" thickBot="1" x14ac:dyDescent="0.3">
      <c r="A59" s="210"/>
      <c r="B59" s="5">
        <v>3</v>
      </c>
      <c r="C59" s="5"/>
      <c r="D59" s="6"/>
      <c r="E59" s="42"/>
      <c r="F59" s="50">
        <f>IF($G$1="E",'Tabela Dziewcząt'!V$209,IF($G$1="R",'Tabela Dziewcząt'!V$239,"R czy E?"))</f>
        <v>200</v>
      </c>
      <c r="G59" s="3"/>
      <c r="H59" s="22"/>
    </row>
    <row r="60" spans="1:8" ht="15.75" customHeight="1" thickTop="1" thickBot="1" x14ac:dyDescent="0.3">
      <c r="A60" s="208" t="s">
        <v>6</v>
      </c>
      <c r="B60" s="10">
        <v>1</v>
      </c>
      <c r="C60" s="4"/>
      <c r="D60" s="195" t="s">
        <v>764</v>
      </c>
      <c r="E60" s="19">
        <v>5.71</v>
      </c>
      <c r="F60" s="3">
        <f>IF(E60="-",0,IF(E60&gt;='Tabela Dziewcząt'!$H$4,'Tabela Dziewcząt'!$A$4,IF(E60&gt;='Tabela Dziewcząt'!$H$5,'Tabela Dziewcząt'!$A$5,'Tabela Dziewcząt'!T$32)))</f>
        <v>14</v>
      </c>
      <c r="G60" s="3"/>
      <c r="H60" s="22"/>
    </row>
    <row r="61" spans="1:8" ht="15.75" customHeight="1" thickBot="1" x14ac:dyDescent="0.3">
      <c r="A61" s="209"/>
      <c r="B61" s="4">
        <v>2</v>
      </c>
      <c r="C61" s="4"/>
      <c r="D61" s="196" t="s">
        <v>765</v>
      </c>
      <c r="E61" s="17">
        <v>4.4800000000000004</v>
      </c>
      <c r="F61" s="3">
        <f>IF(E61="-",0,IF(E61&gt;='Tabela Dziewcząt'!$H$4,'Tabela Dziewcząt'!$A$4,IF(E61&gt;='Tabela Dziewcząt'!$H$5,'Tabela Dziewcząt'!$A$5,'Tabela Dziewcząt'!U$32)))</f>
        <v>2</v>
      </c>
      <c r="G61" s="3"/>
      <c r="H61" s="22"/>
    </row>
    <row r="62" spans="1:8" ht="15.75" customHeight="1" thickBot="1" x14ac:dyDescent="0.3">
      <c r="A62" s="210"/>
      <c r="B62" s="5">
        <v>3</v>
      </c>
      <c r="C62" s="5"/>
      <c r="D62" s="6"/>
      <c r="E62" s="18"/>
      <c r="F62" s="3">
        <f>IF(E62="-",0,IF(E62&gt;='Tabela Dziewcząt'!$H$4,'Tabela Dziewcząt'!$A$4,IF(E62&gt;='Tabela Dziewcząt'!$H$5,'Tabela Dziewcząt'!$A$5,'Tabela Dziewcząt'!V$32)))</f>
        <v>0</v>
      </c>
      <c r="G62" s="3"/>
      <c r="H62" s="22"/>
    </row>
    <row r="63" spans="1:8" ht="15.75" customHeight="1" thickTop="1" thickBot="1" x14ac:dyDescent="0.3">
      <c r="A63" s="208" t="s">
        <v>246</v>
      </c>
      <c r="B63" s="10">
        <v>1</v>
      </c>
      <c r="C63" s="4"/>
      <c r="D63" s="195" t="s">
        <v>749</v>
      </c>
      <c r="E63" s="32">
        <v>6.4699074074074073E-4</v>
      </c>
      <c r="F63" s="49">
        <f>IF($G$1="E",'Tabela Dziewcząt'!T$149,IF($G$1="R",'Tabela Dziewcząt'!T$179,"R czy E?"))</f>
        <v>56</v>
      </c>
      <c r="G63" s="3">
        <v>56</v>
      </c>
      <c r="H63" s="22"/>
    </row>
    <row r="64" spans="1:8" ht="15.75" customHeight="1" thickBot="1" x14ac:dyDescent="0.3">
      <c r="A64" s="209"/>
      <c r="B64" s="4">
        <v>2</v>
      </c>
      <c r="C64" s="4"/>
      <c r="D64" s="196" t="s">
        <v>751</v>
      </c>
      <c r="E64" s="41">
        <v>6.0891203703703704E-4</v>
      </c>
      <c r="F64" s="51">
        <f>IF($G$1="E",'Tabela Dziewcząt'!U$149,IF($G$1="R",'Tabela Dziewcząt'!U$179,"R czy E?"))</f>
        <v>73</v>
      </c>
      <c r="G64" s="3">
        <v>73</v>
      </c>
      <c r="H64" s="22"/>
    </row>
    <row r="65" spans="1:8" ht="15.75" customHeight="1" thickBot="1" x14ac:dyDescent="0.3">
      <c r="A65" s="210"/>
      <c r="B65" s="5">
        <v>3</v>
      </c>
      <c r="C65" s="5"/>
      <c r="D65" s="6"/>
      <c r="E65" s="42"/>
      <c r="F65" s="50">
        <f>IF($G$1="E",'Tabela Dziewcząt'!V$149,IF($G$1="R",'Tabela Dziewcząt'!V$179,"R czy E?"))</f>
        <v>200</v>
      </c>
      <c r="G65" s="3"/>
      <c r="H65" s="22"/>
    </row>
    <row r="66" spans="1:8" ht="15.75" customHeight="1" thickTop="1" thickBot="1" x14ac:dyDescent="0.3">
      <c r="A66" s="1" t="s">
        <v>247</v>
      </c>
      <c r="B66" s="4">
        <v>1</v>
      </c>
      <c r="C66" s="4"/>
      <c r="D66" s="195" t="s">
        <v>762</v>
      </c>
      <c r="E66" s="41">
        <v>1.3635416666666665E-3</v>
      </c>
      <c r="F66" s="3">
        <f>IF($E66&gt;'Tabela Dziewcząt'!$F$203,0,IF($E66='Tabela Dziewcząt'!$F$203,'Tabela Dziewcząt'!$A$203,IF($E66&gt;'Tabela Dziewcząt'!$F$202,'Tabela Dziewcząt'!$A$203,IF($E66&gt;'Tabela Dziewcząt'!$F$201,'Tabela Dziewcząt'!$A$202,'Tabela Dziewcząt'!T$60))))</f>
        <v>79</v>
      </c>
      <c r="G66" s="3">
        <v>79</v>
      </c>
      <c r="H66" s="22"/>
    </row>
    <row r="67" spans="1:8" ht="15.75" customHeight="1" thickBot="1" x14ac:dyDescent="0.3">
      <c r="A67" s="1" t="s">
        <v>248</v>
      </c>
      <c r="B67" s="4">
        <v>2</v>
      </c>
      <c r="C67" s="4"/>
      <c r="D67" s="196" t="s">
        <v>763</v>
      </c>
      <c r="E67" s="41">
        <v>1.5436342592592594E-3</v>
      </c>
      <c r="F67" s="3">
        <f>IF($E67&gt;'Tabela Dziewcząt'!$F$203,0,IF($E67='Tabela Dziewcząt'!$F$203,'Tabela Dziewcząt'!$A$203,IF($E67&gt;'Tabela Dziewcząt'!$F$202,'Tabela Dziewcząt'!$A$203,IF($E67&gt;'Tabela Dziewcząt'!$F$201,'Tabela Dziewcząt'!$A$202,'Tabela Dziewcząt'!U$60))))</f>
        <v>49</v>
      </c>
      <c r="G67" s="3">
        <v>49</v>
      </c>
      <c r="H67" s="22"/>
    </row>
    <row r="68" spans="1:8" ht="15.75" customHeight="1" thickBot="1" x14ac:dyDescent="0.3">
      <c r="A68" s="12"/>
      <c r="B68" s="5">
        <v>3</v>
      </c>
      <c r="C68" s="5"/>
      <c r="D68" s="6"/>
      <c r="E68" s="42"/>
      <c r="F68" s="7">
        <f>IF($E68&gt;'Tabela Dziewcząt'!$F$203,0,IF($E68='Tabela Dziewcząt'!$F$203,'Tabela Dziewcząt'!$A$203,IF($E68&gt;'Tabela Dziewcząt'!$F$202,'Tabela Dziewcząt'!$A$203,IF($E68&gt;'Tabela Dziewcząt'!$F$201,'Tabela Dziewcząt'!$A$202,'Tabela Dziewcząt'!V$60))))</f>
        <v>200</v>
      </c>
      <c r="G68" s="3"/>
      <c r="H68" s="22"/>
    </row>
    <row r="69" spans="1:8" ht="15.75" customHeight="1" thickTop="1" thickBot="1" x14ac:dyDescent="0.3">
      <c r="A69" s="209" t="s">
        <v>7</v>
      </c>
      <c r="B69" s="4">
        <v>1</v>
      </c>
      <c r="C69" s="4"/>
      <c r="D69" s="195" t="s">
        <v>762</v>
      </c>
      <c r="E69" s="41">
        <v>6.8495370370370368E-4</v>
      </c>
      <c r="F69" s="106">
        <f>IF($G$1="E",'Tabela Dziewcząt'!T$89,IF($G$1="R",'Tabela Dziewcząt'!T$119,"R czy E?"))</f>
        <v>69</v>
      </c>
      <c r="G69" s="3">
        <v>69</v>
      </c>
      <c r="H69" s="22"/>
    </row>
    <row r="70" spans="1:8" ht="15.75" customHeight="1" thickBot="1" x14ac:dyDescent="0.3">
      <c r="A70" s="209"/>
      <c r="B70" s="4">
        <v>2</v>
      </c>
      <c r="C70" s="4"/>
      <c r="D70" s="196" t="s">
        <v>766</v>
      </c>
      <c r="E70" s="41">
        <v>0</v>
      </c>
      <c r="F70" s="45">
        <f>IF($G$1="E",'Tabela Dziewcząt'!U$89,IF($G$1="R",'Tabela Dziewcząt'!U$119,"R czy E?"))</f>
        <v>200</v>
      </c>
      <c r="G70" s="3"/>
      <c r="H70" s="22"/>
    </row>
    <row r="71" spans="1:8" ht="15.75" customHeight="1" thickBot="1" x14ac:dyDescent="0.3">
      <c r="A71" s="209"/>
      <c r="B71" s="4">
        <v>3</v>
      </c>
      <c r="C71" s="4"/>
      <c r="D71" s="196" t="s">
        <v>751</v>
      </c>
      <c r="E71" s="47">
        <v>0</v>
      </c>
      <c r="F71" s="45">
        <f>IF($G$1="E",'Tabela Dziewcząt'!V$89,IF($G$1="R",'Tabela Dziewcząt'!V$119,"R czy E?"))</f>
        <v>200</v>
      </c>
      <c r="G71" s="3"/>
      <c r="H71" s="22"/>
    </row>
    <row r="72" spans="1:8" ht="15.75" customHeight="1" thickBot="1" x14ac:dyDescent="0.3">
      <c r="A72" s="210"/>
      <c r="B72" s="5">
        <v>4</v>
      </c>
      <c r="C72" s="5"/>
      <c r="D72" s="196" t="s">
        <v>750</v>
      </c>
      <c r="E72" s="20">
        <v>0</v>
      </c>
      <c r="F72" s="46"/>
      <c r="G72" s="35"/>
      <c r="H72" s="22"/>
    </row>
    <row r="73" spans="1:8" ht="15.75" customHeight="1" thickTop="1" thickBot="1" x14ac:dyDescent="0.25">
      <c r="D73" s="23" t="s">
        <v>13</v>
      </c>
      <c r="F73" s="36" t="s">
        <v>8</v>
      </c>
      <c r="G73" s="159">
        <f>SUM(G54:G72)</f>
        <v>471</v>
      </c>
      <c r="H73" s="22"/>
    </row>
    <row r="74" spans="1:8" ht="21" customHeight="1" x14ac:dyDescent="0.2">
      <c r="H74" s="22"/>
    </row>
    <row r="75" spans="1:8" ht="15.75" customHeight="1" x14ac:dyDescent="0.25">
      <c r="D75" s="16" t="s">
        <v>11</v>
      </c>
      <c r="H75" s="22"/>
    </row>
    <row r="76" spans="1:8" ht="15.75" customHeight="1" x14ac:dyDescent="0.25">
      <c r="A76" s="15" t="s">
        <v>22</v>
      </c>
      <c r="B76" s="85"/>
      <c r="D76" s="154" t="s">
        <v>716</v>
      </c>
      <c r="H76" s="22"/>
    </row>
    <row r="77" spans="1:8" ht="15.75" customHeight="1" x14ac:dyDescent="0.2">
      <c r="H77" s="22"/>
    </row>
    <row r="78" spans="1:8" ht="15.75" customHeight="1" thickBot="1" x14ac:dyDescent="0.3">
      <c r="A78" s="8" t="s">
        <v>0</v>
      </c>
      <c r="B78" s="9" t="s">
        <v>9</v>
      </c>
      <c r="C78" s="9" t="s">
        <v>12</v>
      </c>
      <c r="D78" s="9" t="s">
        <v>1</v>
      </c>
      <c r="E78" s="9" t="s">
        <v>2</v>
      </c>
      <c r="F78" s="9" t="s">
        <v>3</v>
      </c>
      <c r="G78" s="9" t="s">
        <v>134</v>
      </c>
      <c r="H78" s="22"/>
    </row>
    <row r="79" spans="1:8" ht="15.75" customHeight="1" thickTop="1" thickBot="1" x14ac:dyDescent="0.3">
      <c r="A79" s="209" t="s">
        <v>4</v>
      </c>
      <c r="B79" s="4">
        <v>1</v>
      </c>
      <c r="C79" s="4"/>
      <c r="D79" s="195"/>
      <c r="E79" s="17"/>
      <c r="F79" s="3">
        <f>IF(E79="-",0,IF(E79&gt;='Tabela Dziewcząt'!$G$4,'Tabela Dziewcząt'!$A$4,IF(E79&gt;='Tabela Dziewcząt'!$G$5,'Tabela Dziewcząt'!$A$5,'Tabela Dziewcząt'!W$4)))</f>
        <v>0</v>
      </c>
      <c r="G79" s="3"/>
      <c r="H79" s="22"/>
    </row>
    <row r="80" spans="1:8" ht="15.75" customHeight="1" thickBot="1" x14ac:dyDescent="0.3">
      <c r="A80" s="209"/>
      <c r="B80" s="4">
        <v>2</v>
      </c>
      <c r="C80" s="4"/>
      <c r="D80" s="196"/>
      <c r="E80" s="17"/>
      <c r="F80" s="3">
        <f>IF(E80="-",0,IF(E80&gt;='Tabela Dziewcząt'!$G$4,'Tabela Dziewcząt'!$A$4,IF(E80&gt;='Tabela Dziewcząt'!$G$5,'Tabela Dziewcząt'!$A$5,'Tabela Dziewcząt'!X$4)))</f>
        <v>0</v>
      </c>
      <c r="G80" s="3"/>
      <c r="H80" s="22"/>
    </row>
    <row r="81" spans="1:8" ht="15.75" customHeight="1" thickBot="1" x14ac:dyDescent="0.3">
      <c r="A81" s="210"/>
      <c r="B81" s="5">
        <v>3</v>
      </c>
      <c r="C81" s="86"/>
      <c r="D81" s="100"/>
      <c r="E81" s="18"/>
      <c r="F81" s="3">
        <f>IF(E81="-",0,IF(E81&gt;='Tabela Dziewcząt'!$G$4,'Tabela Dziewcząt'!$A$4,IF(E81&gt;='Tabela Dziewcząt'!$G$5,'Tabela Dziewcząt'!$A$5,'Tabela Dziewcząt'!Y$4)))</f>
        <v>0</v>
      </c>
      <c r="G81" s="3"/>
      <c r="H81" s="22"/>
    </row>
    <row r="82" spans="1:8" ht="15.75" customHeight="1" thickTop="1" thickBot="1" x14ac:dyDescent="0.3">
      <c r="A82" s="208" t="s">
        <v>5</v>
      </c>
      <c r="B82" s="10">
        <v>1</v>
      </c>
      <c r="C82" s="4"/>
      <c r="D82" s="195"/>
      <c r="E82" s="32"/>
      <c r="F82" s="49">
        <f>IF($G$1="E",'Tabela Dziewcząt'!W$209,IF($G$1="R",'Tabela Dziewcząt'!W$239,"R czy E?"))</f>
        <v>200</v>
      </c>
      <c r="G82" s="3"/>
      <c r="H82" s="22"/>
    </row>
    <row r="83" spans="1:8" ht="15.75" customHeight="1" thickBot="1" x14ac:dyDescent="0.3">
      <c r="A83" s="209"/>
      <c r="B83" s="4">
        <v>2</v>
      </c>
      <c r="C83" s="4"/>
      <c r="D83" s="196"/>
      <c r="E83" s="41"/>
      <c r="F83" s="51">
        <f>IF($G$1="E",'Tabela Dziewcząt'!X$209,IF($G$1="R",'Tabela Dziewcząt'!X$239,"R czy E?"))</f>
        <v>200</v>
      </c>
      <c r="G83" s="3"/>
      <c r="H83" s="22"/>
    </row>
    <row r="84" spans="1:8" ht="15.75" customHeight="1" thickBot="1" x14ac:dyDescent="0.3">
      <c r="A84" s="210"/>
      <c r="B84" s="5">
        <v>3</v>
      </c>
      <c r="C84" s="86"/>
      <c r="D84" s="6"/>
      <c r="E84" s="42"/>
      <c r="F84" s="50">
        <f>IF($G$1="E",'Tabela Dziewcząt'!Y$209,IF($G$1="R",'Tabela Dziewcząt'!Y$239,"R czy E?"))</f>
        <v>200</v>
      </c>
      <c r="G84" s="3"/>
      <c r="H84" s="22"/>
    </row>
    <row r="85" spans="1:8" ht="15.75" customHeight="1" thickTop="1" thickBot="1" x14ac:dyDescent="0.3">
      <c r="A85" s="208" t="s">
        <v>6</v>
      </c>
      <c r="B85" s="10">
        <v>1</v>
      </c>
      <c r="C85" s="4"/>
      <c r="D85" s="195"/>
      <c r="E85" s="19"/>
      <c r="F85" s="3">
        <f>IF(E85="-",0,IF(E85&gt;='Tabela Dziewcząt'!$H$4,'Tabela Dziewcząt'!$A$4,IF(E85&gt;='Tabela Dziewcząt'!$H$5,'Tabela Dziewcząt'!$A$5,'Tabela Dziewcząt'!W$32)))</f>
        <v>0</v>
      </c>
      <c r="G85" s="3"/>
      <c r="H85" s="22"/>
    </row>
    <row r="86" spans="1:8" ht="15.75" customHeight="1" thickBot="1" x14ac:dyDescent="0.3">
      <c r="A86" s="209"/>
      <c r="B86" s="4">
        <v>2</v>
      </c>
      <c r="C86" s="4"/>
      <c r="D86" s="196"/>
      <c r="E86" s="17"/>
      <c r="F86" s="3">
        <f>IF(E86="-",0,IF(E86&gt;='Tabela Dziewcząt'!$H$4,'Tabela Dziewcząt'!$A$4,IF(E86&gt;='Tabela Dziewcząt'!$H$5,'Tabela Dziewcząt'!$A$5,'Tabela Dziewcząt'!X$32)))</f>
        <v>0</v>
      </c>
      <c r="G86" s="3"/>
      <c r="H86" s="22"/>
    </row>
    <row r="87" spans="1:8" ht="15.75" customHeight="1" thickBot="1" x14ac:dyDescent="0.3">
      <c r="A87" s="210"/>
      <c r="B87" s="5">
        <v>3</v>
      </c>
      <c r="C87" s="86"/>
      <c r="D87" s="6"/>
      <c r="E87" s="18"/>
      <c r="F87" s="3">
        <f>IF(E87="-",0,IF(E87&gt;='Tabela Dziewcząt'!$H$4,'Tabela Dziewcząt'!$A$4,IF(E87&gt;='Tabela Dziewcząt'!$H$5,'Tabela Dziewcząt'!$A$5,'Tabela Dziewcząt'!Y$32)))</f>
        <v>0</v>
      </c>
      <c r="G87" s="3"/>
      <c r="H87" s="22"/>
    </row>
    <row r="88" spans="1:8" ht="15.75" customHeight="1" thickTop="1" thickBot="1" x14ac:dyDescent="0.3">
      <c r="A88" s="208" t="s">
        <v>246</v>
      </c>
      <c r="B88" s="10">
        <v>1</v>
      </c>
      <c r="C88" s="4"/>
      <c r="D88" s="195"/>
      <c r="E88" s="32"/>
      <c r="F88" s="49">
        <f>IF($G$1="E",'Tabela Dziewcząt'!W$149,IF($G$1="R",'Tabela Dziewcząt'!W$179,"R czy E?"))</f>
        <v>200</v>
      </c>
      <c r="G88" s="3"/>
      <c r="H88" s="22"/>
    </row>
    <row r="89" spans="1:8" ht="15.75" customHeight="1" thickBot="1" x14ac:dyDescent="0.3">
      <c r="A89" s="209"/>
      <c r="B89" s="4">
        <v>2</v>
      </c>
      <c r="C89" s="4"/>
      <c r="D89" s="196"/>
      <c r="E89" s="41"/>
      <c r="F89" s="51">
        <f>IF($G$1="E",'Tabela Dziewcząt'!X$149,IF($G$1="R",'Tabela Dziewcząt'!X$179,"R czy E?"))</f>
        <v>200</v>
      </c>
      <c r="G89" s="3"/>
      <c r="H89" s="22"/>
    </row>
    <row r="90" spans="1:8" ht="15.75" customHeight="1" thickBot="1" x14ac:dyDescent="0.3">
      <c r="A90" s="210"/>
      <c r="B90" s="5">
        <v>3</v>
      </c>
      <c r="C90" s="1"/>
      <c r="D90" s="6"/>
      <c r="E90" s="42"/>
      <c r="F90" s="50">
        <f>IF($G$1="E",'Tabela Dziewcząt'!Y$149,IF($G$1="R",'Tabela Dziewcząt'!Y$179,"R czy E?"))</f>
        <v>200</v>
      </c>
      <c r="G90" s="3"/>
      <c r="H90" s="22"/>
    </row>
    <row r="91" spans="1:8" ht="15.75" customHeight="1" thickTop="1" thickBot="1" x14ac:dyDescent="0.3">
      <c r="A91" s="1" t="s">
        <v>247</v>
      </c>
      <c r="B91" s="4">
        <v>1</v>
      </c>
      <c r="C91" s="127"/>
      <c r="D91" s="195"/>
      <c r="E91" s="41"/>
      <c r="F91" s="3">
        <f>IF($E91&gt;'Tabela Dziewcząt'!$F$203,0,IF($E91='Tabela Dziewcząt'!$F$203,'Tabela Dziewcząt'!$A$203,IF($E91&gt;'Tabela Dziewcząt'!$F$202,'Tabela Dziewcząt'!$A$203,IF($E91&gt;'Tabela Dziewcząt'!$F$201,'Tabela Dziewcząt'!$A$202,'Tabela Dziewcząt'!W$60))))</f>
        <v>200</v>
      </c>
      <c r="G91" s="3"/>
      <c r="H91" s="22"/>
    </row>
    <row r="92" spans="1:8" ht="15.75" customHeight="1" thickBot="1" x14ac:dyDescent="0.3">
      <c r="A92" s="1" t="s">
        <v>248</v>
      </c>
      <c r="B92" s="4">
        <v>2</v>
      </c>
      <c r="C92" s="1"/>
      <c r="D92" s="196"/>
      <c r="E92" s="41"/>
      <c r="F92" s="3">
        <f>IF($E92&gt;'Tabela Dziewcząt'!$F$203,0,IF($E92='Tabela Dziewcząt'!$F$203,'Tabela Dziewcząt'!$A$203,IF($E92&gt;'Tabela Dziewcząt'!$F$202,'Tabela Dziewcząt'!$A$203,IF($E92&gt;'Tabela Dziewcząt'!$F$201,'Tabela Dziewcząt'!$A$202,'Tabela Dziewcząt'!X$60))))</f>
        <v>200</v>
      </c>
      <c r="G92" s="3"/>
      <c r="H92" s="22"/>
    </row>
    <row r="93" spans="1:8" ht="15.75" customHeight="1" thickBot="1" x14ac:dyDescent="0.3">
      <c r="A93" s="12"/>
      <c r="B93" s="118">
        <v>3</v>
      </c>
      <c r="C93" s="118"/>
      <c r="D93" s="6"/>
      <c r="E93" s="109"/>
      <c r="F93" s="125">
        <f>IF($E93&gt;'Tabela Dziewcząt'!$F$203,0,IF($E93='Tabela Dziewcząt'!$F$203,'Tabela Dziewcząt'!$A$203,IF($E93&gt;'Tabela Dziewcząt'!$F$202,'Tabela Dziewcząt'!$A$203,IF($E93&gt;'Tabela Dziewcząt'!$F$201,'Tabela Dziewcząt'!$A$202,'Tabela Dziewcząt'!Y$60))))</f>
        <v>200</v>
      </c>
      <c r="G93" s="3"/>
      <c r="H93" s="22"/>
    </row>
    <row r="94" spans="1:8" ht="15.75" customHeight="1" thickTop="1" thickBot="1" x14ac:dyDescent="0.3">
      <c r="A94" s="209" t="s">
        <v>7</v>
      </c>
      <c r="B94" s="4">
        <v>1</v>
      </c>
      <c r="C94" s="4"/>
      <c r="D94" s="195"/>
      <c r="E94" s="41"/>
      <c r="F94" s="106">
        <f>IF($G$1="E",'Tabela Dziewcząt'!W$89,IF($G$1="R",'Tabela Dziewcząt'!W$119,"R czy E?"))</f>
        <v>200</v>
      </c>
      <c r="G94" s="3"/>
      <c r="H94" s="22"/>
    </row>
    <row r="95" spans="1:8" ht="15.75" customHeight="1" thickBot="1" x14ac:dyDescent="0.3">
      <c r="A95" s="209"/>
      <c r="B95" s="4">
        <v>2</v>
      </c>
      <c r="C95" s="4"/>
      <c r="D95" s="196"/>
      <c r="E95" s="41" t="s">
        <v>21</v>
      </c>
      <c r="F95" s="45">
        <f>IF($G$1="E",'Tabela Dziewcząt'!X$89,IF($G$1="R",'Tabela Dziewcząt'!X$119,"R czy E?"))</f>
        <v>0</v>
      </c>
      <c r="G95" s="3"/>
      <c r="H95" s="22"/>
    </row>
    <row r="96" spans="1:8" ht="15.75" customHeight="1" thickBot="1" x14ac:dyDescent="0.3">
      <c r="A96" s="209"/>
      <c r="B96" s="4">
        <v>3</v>
      </c>
      <c r="C96" s="4"/>
      <c r="D96" s="196"/>
      <c r="E96" s="47" t="s">
        <v>21</v>
      </c>
      <c r="F96" s="45">
        <f>IF($G$1="E",'Tabela Dziewcząt'!Y$89,IF($G$1="R",'Tabela Dziewcząt'!Y$119,"R czy E?"))</f>
        <v>0</v>
      </c>
      <c r="G96" s="3"/>
      <c r="H96" s="22"/>
    </row>
    <row r="97" spans="1:8" ht="15.75" customHeight="1" thickBot="1" x14ac:dyDescent="0.3">
      <c r="A97" s="210"/>
      <c r="B97" s="5">
        <v>4</v>
      </c>
      <c r="C97" s="5"/>
      <c r="D97" s="196"/>
      <c r="E97" s="20">
        <v>0</v>
      </c>
      <c r="F97" s="46"/>
      <c r="G97" s="35"/>
      <c r="H97" s="22"/>
    </row>
    <row r="98" spans="1:8" ht="15.75" customHeight="1" thickTop="1" thickBot="1" x14ac:dyDescent="0.3">
      <c r="D98" s="23" t="s">
        <v>13</v>
      </c>
      <c r="E98" s="145"/>
      <c r="F98" s="36" t="s">
        <v>8</v>
      </c>
      <c r="G98" s="159">
        <f>SUM(G79:G97)</f>
        <v>0</v>
      </c>
      <c r="H98" s="22"/>
    </row>
    <row r="99" spans="1:8" ht="14.25" customHeight="1" x14ac:dyDescent="0.2">
      <c r="H99" s="22"/>
    </row>
    <row r="100" spans="1:8" ht="15.75" customHeight="1" x14ac:dyDescent="0.25">
      <c r="D100" s="16" t="s">
        <v>11</v>
      </c>
      <c r="H100" s="22"/>
    </row>
    <row r="101" spans="1:8" ht="15.75" customHeight="1" x14ac:dyDescent="0.25">
      <c r="A101" s="15" t="s">
        <v>22</v>
      </c>
      <c r="B101" s="85"/>
      <c r="D101" s="154" t="s">
        <v>718</v>
      </c>
      <c r="H101" s="22"/>
    </row>
    <row r="102" spans="1:8" ht="15.75" customHeight="1" x14ac:dyDescent="0.2">
      <c r="H102" s="22"/>
    </row>
    <row r="103" spans="1:8" ht="15.75" customHeight="1" thickBot="1" x14ac:dyDescent="0.3">
      <c r="A103" s="21" t="s">
        <v>0</v>
      </c>
      <c r="B103" s="9" t="s">
        <v>9</v>
      </c>
      <c r="C103" s="9" t="s">
        <v>12</v>
      </c>
      <c r="D103" s="9" t="s">
        <v>1</v>
      </c>
      <c r="E103" s="9" t="s">
        <v>2</v>
      </c>
      <c r="F103" s="9" t="s">
        <v>3</v>
      </c>
      <c r="G103" s="9" t="s">
        <v>134</v>
      </c>
      <c r="H103" s="22"/>
    </row>
    <row r="104" spans="1:8" ht="15.75" customHeight="1" thickTop="1" thickBot="1" x14ac:dyDescent="0.3">
      <c r="A104" s="209" t="s">
        <v>4</v>
      </c>
      <c r="B104" s="4">
        <v>1</v>
      </c>
      <c r="C104" s="4"/>
      <c r="D104" s="197"/>
      <c r="E104" s="17"/>
      <c r="F104" s="3">
        <f>IF(E104="-",0,IF(E104&gt;='Tabela Dziewcząt'!$G$4,'Tabela Dziewcząt'!$A$4,IF(E104&gt;='Tabela Dziewcząt'!$G$5,'Tabela Dziewcząt'!$A$5,'Tabela Dziewcząt'!Z$4)))</f>
        <v>0</v>
      </c>
      <c r="G104" s="3"/>
      <c r="H104" s="22"/>
    </row>
    <row r="105" spans="1:8" ht="15.75" customHeight="1" thickBot="1" x14ac:dyDescent="0.3">
      <c r="A105" s="209"/>
      <c r="B105" s="4">
        <v>2</v>
      </c>
      <c r="C105" s="4"/>
      <c r="D105" s="198"/>
      <c r="E105" s="17"/>
      <c r="F105" s="3">
        <f>IF(E105="-",0,IF(E105&gt;='Tabela Dziewcząt'!$G$4,'Tabela Dziewcząt'!$A$4,IF(E105&gt;='Tabela Dziewcząt'!$G$5,'Tabela Dziewcząt'!$A$5,'Tabela Dziewcząt'!AA$4)))</f>
        <v>0</v>
      </c>
      <c r="G105" s="3"/>
      <c r="H105" s="22"/>
    </row>
    <row r="106" spans="1:8" ht="15.75" customHeight="1" thickBot="1" x14ac:dyDescent="0.3">
      <c r="A106" s="210"/>
      <c r="B106" s="5">
        <v>3</v>
      </c>
      <c r="C106" s="4"/>
      <c r="D106" s="6"/>
      <c r="E106" s="18"/>
      <c r="F106" s="3">
        <f>IF(E106="-",0,IF(E106&gt;='Tabela Dziewcząt'!$G$4,'Tabela Dziewcząt'!$A$4,IF(E106&gt;='Tabela Dziewcząt'!$G$5,'Tabela Dziewcząt'!$A$5,'Tabela Dziewcząt'!AB$4)))</f>
        <v>0</v>
      </c>
      <c r="G106" s="3"/>
      <c r="H106" s="22"/>
    </row>
    <row r="107" spans="1:8" ht="15.75" customHeight="1" thickTop="1" thickBot="1" x14ac:dyDescent="0.3">
      <c r="A107" s="208" t="s">
        <v>5</v>
      </c>
      <c r="B107" s="93">
        <v>1</v>
      </c>
      <c r="C107" s="94"/>
      <c r="D107" s="197"/>
      <c r="E107" s="32"/>
      <c r="F107" s="49">
        <f>IF($G$1="E",'Tabela Dziewcząt'!Z$209,IF($G$1="R",'Tabela Dziewcząt'!Z$239,"R czy E?"))</f>
        <v>200</v>
      </c>
      <c r="G107" s="3"/>
      <c r="H107" s="22"/>
    </row>
    <row r="108" spans="1:8" ht="15.75" customHeight="1" thickBot="1" x14ac:dyDescent="0.3">
      <c r="A108" s="209"/>
      <c r="B108" s="92">
        <v>2</v>
      </c>
      <c r="C108" s="1"/>
      <c r="D108" s="198"/>
      <c r="E108" s="41"/>
      <c r="F108" s="51">
        <f>IF($G$1="E",'Tabela Dziewcząt'!AA$209,IF($G$1="R",'Tabela Dziewcząt'!AA$239,"R czy E?"))</f>
        <v>200</v>
      </c>
      <c r="G108" s="3"/>
      <c r="H108" s="22"/>
    </row>
    <row r="109" spans="1:8" ht="15.75" customHeight="1" thickBot="1" x14ac:dyDescent="0.3">
      <c r="A109" s="210"/>
      <c r="B109" s="91">
        <v>3</v>
      </c>
      <c r="C109" s="86"/>
      <c r="D109" s="102"/>
      <c r="E109" s="42"/>
      <c r="F109" s="50">
        <f>IF($G$1="E",'Tabela Dziewcząt'!AB$209,IF($G$1="R",'Tabela Dziewcząt'!AB$239,"R czy E?"))</f>
        <v>200</v>
      </c>
      <c r="G109" s="3"/>
      <c r="H109" s="22"/>
    </row>
    <row r="110" spans="1:8" ht="15.75" customHeight="1" thickTop="1" thickBot="1" x14ac:dyDescent="0.3">
      <c r="A110" s="208" t="s">
        <v>6</v>
      </c>
      <c r="B110" s="93">
        <v>1</v>
      </c>
      <c r="C110" s="1"/>
      <c r="D110" s="197"/>
      <c r="E110" s="19"/>
      <c r="F110" s="3">
        <f>IF(E110="-",0,IF(E110&gt;='Tabela Dziewcząt'!$H$4,'Tabela Dziewcząt'!$A$4,IF(E110&gt;='Tabela Dziewcząt'!$H$5,'Tabela Dziewcząt'!$A$5,'Tabela Dziewcząt'!Z$32)))</f>
        <v>0</v>
      </c>
      <c r="G110" s="3"/>
      <c r="H110" s="22"/>
    </row>
    <row r="111" spans="1:8" ht="15.75" customHeight="1" thickBot="1" x14ac:dyDescent="0.3">
      <c r="A111" s="209"/>
      <c r="B111" s="92">
        <v>2</v>
      </c>
      <c r="C111" s="1"/>
      <c r="D111" s="198"/>
      <c r="E111" s="17"/>
      <c r="F111" s="3">
        <f>IF(E111="-",0,IF(E111&gt;='Tabela Dziewcząt'!$H$4,'Tabela Dziewcząt'!$A$4,IF(E111&gt;='Tabela Dziewcząt'!$H$5,'Tabela Dziewcząt'!$A$5,'Tabela Dziewcząt'!AA$32)))</f>
        <v>0</v>
      </c>
      <c r="G111" s="3"/>
      <c r="H111" s="22"/>
    </row>
    <row r="112" spans="1:8" ht="15.75" customHeight="1" thickBot="1" x14ac:dyDescent="0.3">
      <c r="A112" s="210"/>
      <c r="B112" s="91">
        <v>3</v>
      </c>
      <c r="C112" s="1"/>
      <c r="D112" s="6"/>
      <c r="E112" s="18"/>
      <c r="F112" s="3">
        <f>IF(E112="-",0,IF(E112&gt;='Tabela Dziewcząt'!$H$4,'Tabela Dziewcząt'!$A$4,IF(E112&gt;='Tabela Dziewcząt'!$H$5,'Tabela Dziewcząt'!$A$5,'Tabela Dziewcząt'!AB$32)))</f>
        <v>0</v>
      </c>
      <c r="G112" s="3"/>
      <c r="H112" s="22"/>
    </row>
    <row r="113" spans="1:10" ht="15.75" customHeight="1" thickTop="1" thickBot="1" x14ac:dyDescent="0.3">
      <c r="A113" s="208" t="s">
        <v>246</v>
      </c>
      <c r="B113" s="93">
        <v>1</v>
      </c>
      <c r="C113" s="94"/>
      <c r="D113" s="197"/>
      <c r="E113" s="32"/>
      <c r="F113" s="49">
        <f>IF($G$1="E",'Tabela Dziewcząt'!Z$149,IF($G$1="R",'Tabela Dziewcząt'!Z$179,"R czy E?"))</f>
        <v>200</v>
      </c>
      <c r="G113" s="3"/>
      <c r="H113" s="22"/>
    </row>
    <row r="114" spans="1:10" ht="15.75" customHeight="1" thickBot="1" x14ac:dyDescent="0.3">
      <c r="A114" s="209"/>
      <c r="B114" s="92">
        <v>2</v>
      </c>
      <c r="C114" s="1"/>
      <c r="D114" s="198"/>
      <c r="E114" s="41"/>
      <c r="F114" s="51">
        <f>IF($G$1="E",'Tabela Dziewcząt'!AA$149,IF($G$1="R",'Tabela Dziewcząt'!AA$179,"R czy E?"))</f>
        <v>200</v>
      </c>
      <c r="G114" s="3"/>
      <c r="H114" s="22"/>
    </row>
    <row r="115" spans="1:10" ht="15.75" customHeight="1" thickBot="1" x14ac:dyDescent="0.3">
      <c r="A115" s="210"/>
      <c r="B115" s="91">
        <v>3</v>
      </c>
      <c r="C115" s="1"/>
      <c r="D115" s="6"/>
      <c r="E115" s="42"/>
      <c r="F115" s="50">
        <f>IF($G$1="E",'Tabela Dziewcząt'!AB$149,IF($G$1="R",'Tabela Dziewcząt'!AB$179,"R czy E?"))</f>
        <v>200</v>
      </c>
      <c r="G115" s="3"/>
      <c r="H115" s="22"/>
    </row>
    <row r="116" spans="1:10" ht="15.75" customHeight="1" thickTop="1" thickBot="1" x14ac:dyDescent="0.3">
      <c r="A116" s="1" t="s">
        <v>247</v>
      </c>
      <c r="B116" s="92">
        <v>1</v>
      </c>
      <c r="C116" s="94"/>
      <c r="D116" s="197"/>
      <c r="E116" s="41"/>
      <c r="F116" s="3">
        <f>IF($E116&gt;'Tabela Dziewcząt'!$F$203,0,IF($E116='Tabela Dziewcząt'!$F$203,'Tabela Dziewcząt'!$A$203,IF($E116&gt;'Tabela Dziewcząt'!$F$202,'Tabela Dziewcząt'!$A$203,IF($E116&gt;'Tabela Dziewcząt'!$F$201,'Tabela Dziewcząt'!$A$202,'Tabela Dziewcząt'!Z$60))))</f>
        <v>200</v>
      </c>
      <c r="G116" s="3"/>
      <c r="H116" s="22"/>
    </row>
    <row r="117" spans="1:10" ht="15.75" customHeight="1" thickBot="1" x14ac:dyDescent="0.3">
      <c r="A117" s="1" t="s">
        <v>248</v>
      </c>
      <c r="B117" s="92">
        <v>2</v>
      </c>
      <c r="C117" s="1"/>
      <c r="D117" s="198"/>
      <c r="E117" s="105"/>
      <c r="F117" s="106">
        <f>IF($E117&gt;'Tabela Dziewcząt'!$F$203,0,IF($E117='Tabela Dziewcząt'!$F$203,'Tabela Dziewcząt'!$A$203,IF($E117&gt;'Tabela Dziewcząt'!$F$202,'Tabela Dziewcząt'!$A$203,IF($E117&gt;'Tabela Dziewcząt'!$F$201,'Tabela Dziewcząt'!$A$202,'Tabela Dziewcząt'!AA$60))))</f>
        <v>200</v>
      </c>
      <c r="G117" s="3"/>
      <c r="H117" s="22"/>
    </row>
    <row r="118" spans="1:10" ht="15.75" customHeight="1" thickBot="1" x14ac:dyDescent="0.3">
      <c r="A118" s="12"/>
      <c r="B118" s="133">
        <v>3</v>
      </c>
      <c r="C118" s="118"/>
      <c r="D118" s="123"/>
      <c r="E118" s="124"/>
      <c r="F118" s="125">
        <f>IF($E118&gt;'Tabela Dziewcząt'!$F$203,0,IF($E118='Tabela Dziewcząt'!$F$203,'Tabela Dziewcząt'!$A$203,IF($E118&gt;'Tabela Dziewcząt'!$F$202,'Tabela Dziewcząt'!$A$203,IF($E118&gt;'Tabela Dziewcząt'!$F$201,'Tabela Dziewcząt'!$A$202,'Tabela Dziewcząt'!AB$60))))</f>
        <v>200</v>
      </c>
      <c r="G118" s="3"/>
      <c r="H118" s="22"/>
      <c r="J118" t="s">
        <v>707</v>
      </c>
    </row>
    <row r="119" spans="1:10" ht="15.75" customHeight="1" thickTop="1" thickBot="1" x14ac:dyDescent="0.3">
      <c r="A119" s="208" t="s">
        <v>7</v>
      </c>
      <c r="B119" s="10">
        <v>1</v>
      </c>
      <c r="C119" s="4"/>
      <c r="D119" s="197"/>
      <c r="E119" s="32"/>
      <c r="F119" s="44">
        <f>IF($G$1="E",'Tabela Dziewcząt'!Z$89,IF($G$1="R",'Tabela Dziewcząt'!Z$119,"R czy E?"))</f>
        <v>200</v>
      </c>
      <c r="G119" s="3"/>
      <c r="H119" s="22"/>
    </row>
    <row r="120" spans="1:10" ht="15.75" customHeight="1" thickBot="1" x14ac:dyDescent="0.3">
      <c r="A120" s="209"/>
      <c r="B120" s="4">
        <v>2</v>
      </c>
      <c r="C120" s="4"/>
      <c r="D120" s="199"/>
      <c r="E120" s="41"/>
      <c r="F120" s="45">
        <f>IF($G$1="E",'Tabela Dziewcząt'!AA$89,IF($G$1="R",'Tabela Dziewcząt'!AA$119,"R czy E?"))</f>
        <v>200</v>
      </c>
      <c r="G120" s="3"/>
      <c r="H120" s="22"/>
    </row>
    <row r="121" spans="1:10" ht="15.75" customHeight="1" thickBot="1" x14ac:dyDescent="0.3">
      <c r="A121" s="209"/>
      <c r="B121" s="4">
        <v>3</v>
      </c>
      <c r="C121" s="4"/>
      <c r="D121" s="199"/>
      <c r="E121" s="47" t="s">
        <v>21</v>
      </c>
      <c r="F121" s="45">
        <f>IF($G$1="E",'Tabela Dziewcząt'!AB$89,IF($G$1="R",'Tabela Dziewcząt'!AB$119,"R czy E?"))</f>
        <v>0</v>
      </c>
      <c r="G121" s="3"/>
      <c r="H121" s="22"/>
    </row>
    <row r="122" spans="1:10" ht="15.75" customHeight="1" thickBot="1" x14ac:dyDescent="0.3">
      <c r="A122" s="210"/>
      <c r="B122" s="5">
        <v>4</v>
      </c>
      <c r="C122" s="5"/>
      <c r="D122" s="199"/>
      <c r="E122" s="20"/>
      <c r="F122" s="46"/>
      <c r="G122" s="35"/>
      <c r="H122" s="22"/>
    </row>
    <row r="123" spans="1:10" ht="15.75" customHeight="1" thickTop="1" thickBot="1" x14ac:dyDescent="0.25">
      <c r="D123" s="23" t="s">
        <v>13</v>
      </c>
      <c r="F123" s="36" t="s">
        <v>8</v>
      </c>
      <c r="G123" s="159">
        <f>SUM(G104:G122)</f>
        <v>0</v>
      </c>
      <c r="H123" s="22"/>
    </row>
    <row r="124" spans="1:10" ht="15.75" customHeight="1" x14ac:dyDescent="0.2">
      <c r="H124" s="22"/>
    </row>
    <row r="125" spans="1:10" ht="15.75" customHeight="1" x14ac:dyDescent="0.25">
      <c r="D125" s="16" t="s">
        <v>11</v>
      </c>
      <c r="H125" s="22"/>
    </row>
    <row r="126" spans="1:10" ht="15.75" customHeight="1" x14ac:dyDescent="0.25">
      <c r="A126" s="15" t="s">
        <v>22</v>
      </c>
      <c r="B126" s="85"/>
      <c r="D126" s="154" t="s">
        <v>719</v>
      </c>
      <c r="H126" s="22"/>
    </row>
    <row r="127" spans="1:10" ht="15.75" customHeight="1" x14ac:dyDescent="0.2">
      <c r="H127" s="22"/>
    </row>
    <row r="128" spans="1:10" ht="15.75" customHeight="1" thickBot="1" x14ac:dyDescent="0.3">
      <c r="A128" s="21" t="s">
        <v>0</v>
      </c>
      <c r="B128" s="9" t="s">
        <v>9</v>
      </c>
      <c r="C128" s="9" t="s">
        <v>12</v>
      </c>
      <c r="D128" s="9" t="s">
        <v>1</v>
      </c>
      <c r="E128" s="9" t="s">
        <v>2</v>
      </c>
      <c r="F128" s="9" t="s">
        <v>3</v>
      </c>
      <c r="G128" s="9" t="s">
        <v>134</v>
      </c>
      <c r="H128" s="22"/>
    </row>
    <row r="129" spans="1:8" ht="15.75" customHeight="1" thickTop="1" thickBot="1" x14ac:dyDescent="0.3">
      <c r="A129" s="209" t="s">
        <v>4</v>
      </c>
      <c r="B129" s="4">
        <v>1</v>
      </c>
      <c r="C129" s="4"/>
      <c r="D129" s="195"/>
      <c r="E129" s="17"/>
      <c r="F129" s="3">
        <f>IF(E129="-",0,IF(E129&gt;='Tabela Dziewcząt'!$G$4,'Tabela Dziewcząt'!$A$4,IF(E129&gt;='Tabela Dziewcząt'!$G$5,'Tabela Dziewcząt'!$A$5,'Tabela Dziewcząt'!AC$4)))</f>
        <v>0</v>
      </c>
      <c r="G129" s="3"/>
      <c r="H129" s="22"/>
    </row>
    <row r="130" spans="1:8" ht="15.75" customHeight="1" x14ac:dyDescent="0.25">
      <c r="A130" s="209"/>
      <c r="B130" s="4">
        <v>2</v>
      </c>
      <c r="C130" s="4"/>
      <c r="D130" s="2"/>
      <c r="E130" s="17"/>
      <c r="F130" s="3">
        <f>IF(E130="-",0,IF(E130&gt;='Tabela Dziewcząt'!$G$4,'Tabela Dziewcząt'!$A$4,IF(E130&gt;='Tabela Dziewcząt'!$G$5,'Tabela Dziewcząt'!$A$5,'Tabela Dziewcząt'!AD$4)))</f>
        <v>0</v>
      </c>
      <c r="G130" s="3"/>
      <c r="H130" s="22"/>
    </row>
    <row r="131" spans="1:8" ht="15.75" customHeight="1" thickBot="1" x14ac:dyDescent="0.3">
      <c r="A131" s="210"/>
      <c r="B131" s="5">
        <v>3</v>
      </c>
      <c r="C131" s="5"/>
      <c r="D131" s="6"/>
      <c r="E131" s="18"/>
      <c r="F131" s="3">
        <f>IF(E131="-",0,IF(E131&gt;='Tabela Dziewcząt'!$G$4,'Tabela Dziewcząt'!$A$4,IF(E131&gt;='Tabela Dziewcząt'!$G$5,'Tabela Dziewcząt'!$A$5,'Tabela Dziewcząt'!AE$4)))</f>
        <v>0</v>
      </c>
      <c r="G131" s="3"/>
      <c r="H131" s="22"/>
    </row>
    <row r="132" spans="1:8" ht="15.75" customHeight="1" thickTop="1" thickBot="1" x14ac:dyDescent="0.3">
      <c r="A132" s="208" t="s">
        <v>5</v>
      </c>
      <c r="B132" s="10">
        <v>1</v>
      </c>
      <c r="C132" s="4"/>
      <c r="D132" s="195"/>
      <c r="E132" s="32"/>
      <c r="F132" s="49">
        <f>IF($G$1="E",'Tabela Dziewcząt'!AC$209,IF($G$1="R",'Tabela Dziewcząt'!AC$239,"R czy E?"))</f>
        <v>200</v>
      </c>
      <c r="G132" s="3"/>
      <c r="H132" s="22"/>
    </row>
    <row r="133" spans="1:8" ht="15.75" customHeight="1" thickBot="1" x14ac:dyDescent="0.3">
      <c r="A133" s="209"/>
      <c r="B133" s="4">
        <v>2</v>
      </c>
      <c r="C133" s="4"/>
      <c r="D133" s="196"/>
      <c r="E133" s="41"/>
      <c r="F133" s="51">
        <f>IF($G$1="E",'Tabela Dziewcząt'!AD$209,IF($G$1="R",'Tabela Dziewcząt'!AD$239,"R czy E?"))</f>
        <v>200</v>
      </c>
      <c r="G133" s="3"/>
      <c r="H133" s="22"/>
    </row>
    <row r="134" spans="1:8" ht="15.75" customHeight="1" thickBot="1" x14ac:dyDescent="0.3">
      <c r="A134" s="210"/>
      <c r="B134" s="5">
        <v>3</v>
      </c>
      <c r="C134" s="5"/>
      <c r="D134" s="6"/>
      <c r="E134" s="42"/>
      <c r="F134" s="50">
        <f>IF($G$1="E",'Tabela Dziewcząt'!AE$209,IF($G$1="R",'Tabela Dziewcząt'!AE$239,"R czy E?"))</f>
        <v>200</v>
      </c>
      <c r="G134" s="3"/>
      <c r="H134" s="22"/>
    </row>
    <row r="135" spans="1:8" ht="15.75" customHeight="1" thickTop="1" thickBot="1" x14ac:dyDescent="0.3">
      <c r="A135" s="208" t="s">
        <v>6</v>
      </c>
      <c r="B135" s="10">
        <v>1</v>
      </c>
      <c r="C135" s="4"/>
      <c r="D135" s="195"/>
      <c r="E135" s="19"/>
      <c r="F135" s="3">
        <f>IF(E135="-",0,IF(E135&gt;='Tabela Dziewcząt'!$H$4,'Tabela Dziewcząt'!$A$4,IF(E135&gt;='Tabela Dziewcząt'!$H$5,'Tabela Dziewcząt'!$A$5,'Tabela Dziewcząt'!AC$32)))</f>
        <v>0</v>
      </c>
      <c r="G135" s="3"/>
      <c r="H135" s="22"/>
    </row>
    <row r="136" spans="1:8" ht="15.75" customHeight="1" thickBot="1" x14ac:dyDescent="0.3">
      <c r="A136" s="209"/>
      <c r="B136" s="4">
        <v>2</v>
      </c>
      <c r="C136" s="4"/>
      <c r="D136" s="196"/>
      <c r="E136" s="17"/>
      <c r="F136" s="3">
        <f>IF(E136="-",0,IF(E136&gt;='Tabela Dziewcząt'!$H$4,'Tabela Dziewcząt'!$A$4,IF(E136&gt;='Tabela Dziewcząt'!$H$5,'Tabela Dziewcząt'!$A$5,'Tabela Dziewcząt'!AD$32)))</f>
        <v>0</v>
      </c>
      <c r="G136" s="3"/>
      <c r="H136" s="22"/>
    </row>
    <row r="137" spans="1:8" ht="15.75" customHeight="1" thickBot="1" x14ac:dyDescent="0.3">
      <c r="A137" s="210"/>
      <c r="B137" s="5">
        <v>3</v>
      </c>
      <c r="C137" s="5"/>
      <c r="D137" s="6"/>
      <c r="E137" s="18"/>
      <c r="F137" s="3">
        <f>IF(E137="-",0,IF(E137&gt;='Tabela Dziewcząt'!$H$4,'Tabela Dziewcząt'!$A$4,IF(E137&gt;='Tabela Dziewcząt'!$H$5,'Tabela Dziewcząt'!$A$5,'Tabela Dziewcząt'!AE$32)))</f>
        <v>0</v>
      </c>
      <c r="G137" s="3"/>
      <c r="H137" s="22"/>
    </row>
    <row r="138" spans="1:8" ht="15.75" customHeight="1" thickTop="1" thickBot="1" x14ac:dyDescent="0.3">
      <c r="A138" s="208" t="s">
        <v>246</v>
      </c>
      <c r="B138" s="10">
        <v>1</v>
      </c>
      <c r="C138" s="4"/>
      <c r="D138" s="195"/>
      <c r="E138" s="32"/>
      <c r="F138" s="49">
        <f>IF($G$1="E",'Tabela Dziewcząt'!AC$149,IF($G$1="R",'Tabela Dziewcząt'!AC$179,"R czy E?"))</f>
        <v>200</v>
      </c>
      <c r="G138" s="3"/>
      <c r="H138" s="22"/>
    </row>
    <row r="139" spans="1:8" ht="15.75" customHeight="1" thickBot="1" x14ac:dyDescent="0.3">
      <c r="A139" s="209"/>
      <c r="B139" s="4">
        <v>2</v>
      </c>
      <c r="C139" s="4"/>
      <c r="D139" s="196"/>
      <c r="E139" s="41"/>
      <c r="F139" s="51">
        <f>IF($G$1="E",'Tabela Dziewcząt'!AD$149,IF($G$1="R",'Tabela Dziewcząt'!AD$179,"R czy E?"))</f>
        <v>200</v>
      </c>
      <c r="G139" s="3"/>
      <c r="H139" s="22"/>
    </row>
    <row r="140" spans="1:8" ht="15.75" customHeight="1" thickBot="1" x14ac:dyDescent="0.3">
      <c r="A140" s="210"/>
      <c r="B140" s="5">
        <v>3</v>
      </c>
      <c r="C140" s="5"/>
      <c r="D140" s="6"/>
      <c r="E140" s="42"/>
      <c r="F140" s="50">
        <f>IF($G$1="E",'Tabela Dziewcząt'!AE$149,IF($G$1="R",'Tabela Dziewcząt'!AE$179,"R czy E?"))</f>
        <v>200</v>
      </c>
      <c r="G140" s="3"/>
      <c r="H140" s="22"/>
    </row>
    <row r="141" spans="1:8" ht="15.75" customHeight="1" thickTop="1" thickBot="1" x14ac:dyDescent="0.3">
      <c r="A141" s="1" t="s">
        <v>247</v>
      </c>
      <c r="B141" s="4">
        <v>1</v>
      </c>
      <c r="C141" s="4"/>
      <c r="D141" s="195"/>
      <c r="E141" s="41"/>
      <c r="F141" s="3">
        <f>IF($E141&gt;'Tabela Dziewcząt'!$F$203,0,IF($E141='Tabela Dziewcząt'!$F$203,'Tabela Dziewcząt'!$A$203,IF($E141&gt;'Tabela Dziewcząt'!$F$202,'Tabela Dziewcząt'!$A$203,IF($E141&gt;'Tabela Dziewcząt'!$F$201,'Tabela Dziewcząt'!$A$202,'Tabela Dziewcząt'!AC$60))))</f>
        <v>200</v>
      </c>
      <c r="G141" s="3"/>
      <c r="H141" s="22"/>
    </row>
    <row r="142" spans="1:8" ht="15.75" customHeight="1" x14ac:dyDescent="0.25">
      <c r="A142" s="1" t="s">
        <v>248</v>
      </c>
      <c r="B142" s="4">
        <v>2</v>
      </c>
      <c r="C142" s="4"/>
      <c r="D142" s="2"/>
      <c r="E142" s="41"/>
      <c r="F142" s="3">
        <f>IF($E142&gt;'Tabela Dziewcząt'!$F$203,0,IF($E142='Tabela Dziewcząt'!$F$203,'Tabela Dziewcząt'!$A$203,IF($E142&gt;'Tabela Dziewcząt'!$F$202,'Tabela Dziewcząt'!$A$203,IF($E142&gt;'Tabela Dziewcząt'!$F$201,'Tabela Dziewcząt'!$A$202,'Tabela Dziewcząt'!AD$60))))</f>
        <v>200</v>
      </c>
      <c r="G142" s="3"/>
      <c r="H142" s="22"/>
    </row>
    <row r="143" spans="1:8" ht="15.75" customHeight="1" thickBot="1" x14ac:dyDescent="0.3">
      <c r="A143" s="12"/>
      <c r="B143" s="4">
        <v>3</v>
      </c>
      <c r="C143" s="4"/>
      <c r="D143" s="6"/>
      <c r="E143" s="42"/>
      <c r="F143" s="3">
        <f>IF($E143&gt;'Tabela Dziewcząt'!$F$203,0,IF($E143='Tabela Dziewcząt'!$F$203,'Tabela Dziewcząt'!$A$203,IF($E143&gt;'Tabela Dziewcząt'!$F$202,'Tabela Dziewcząt'!$A$203,IF($E143&gt;'Tabela Dziewcząt'!$F$201,'Tabela Dziewcząt'!$A$202,'Tabela Dziewcząt'!AE$60))))</f>
        <v>200</v>
      </c>
      <c r="G143" s="3"/>
      <c r="H143" s="22"/>
    </row>
    <row r="144" spans="1:8" ht="15.75" customHeight="1" thickTop="1" thickBot="1" x14ac:dyDescent="0.3">
      <c r="A144" s="208" t="s">
        <v>7</v>
      </c>
      <c r="B144" s="10">
        <v>1</v>
      </c>
      <c r="C144" s="10"/>
      <c r="D144" s="195"/>
      <c r="E144" s="32"/>
      <c r="F144" s="44">
        <f>IF($G$1="E",'Tabela Dziewcząt'!AC$89,IF($G$1="R",'Tabela Dziewcząt'!AC$119,"R czy E?"))</f>
        <v>200</v>
      </c>
      <c r="G144" s="3"/>
      <c r="H144" s="22"/>
    </row>
    <row r="145" spans="1:8" ht="15.75" customHeight="1" thickBot="1" x14ac:dyDescent="0.3">
      <c r="A145" s="209"/>
      <c r="B145" s="4">
        <v>2</v>
      </c>
      <c r="C145" s="4"/>
      <c r="D145" s="196"/>
      <c r="E145" s="41"/>
      <c r="F145" s="45">
        <f>IF($G$1="E",'Tabela Dziewcząt'!AD$89,IF($G$1="R",'Tabela Dziewcząt'!AD$119,"R czy E?"))</f>
        <v>200</v>
      </c>
      <c r="G145" s="3"/>
      <c r="H145" s="22"/>
    </row>
    <row r="146" spans="1:8" ht="15.75" customHeight="1" thickBot="1" x14ac:dyDescent="0.3">
      <c r="A146" s="209"/>
      <c r="B146" s="4">
        <v>3</v>
      </c>
      <c r="C146" s="4"/>
      <c r="D146" s="196"/>
      <c r="E146" s="47" t="s">
        <v>21</v>
      </c>
      <c r="F146" s="45">
        <f>IF($G$1="E",'Tabela Dziewcząt'!AE$89,IF($G$1="R",'Tabela Dziewcząt'!AE$119,"R czy E?"))</f>
        <v>0</v>
      </c>
      <c r="G146" s="3"/>
      <c r="H146" s="22"/>
    </row>
    <row r="147" spans="1:8" ht="15.75" customHeight="1" thickBot="1" x14ac:dyDescent="0.3">
      <c r="A147" s="210"/>
      <c r="B147" s="5">
        <v>4</v>
      </c>
      <c r="C147" s="5"/>
      <c r="D147" s="196"/>
      <c r="E147" s="20" t="s">
        <v>21</v>
      </c>
      <c r="F147" s="46"/>
      <c r="G147" s="35"/>
      <c r="H147" s="22"/>
    </row>
    <row r="148" spans="1:8" ht="15.75" customHeight="1" thickTop="1" thickBot="1" x14ac:dyDescent="0.25">
      <c r="D148" s="23"/>
      <c r="F148" s="36" t="s">
        <v>8</v>
      </c>
      <c r="G148" s="159">
        <f>SUM(G129:G147)</f>
        <v>0</v>
      </c>
      <c r="H148" s="22"/>
    </row>
    <row r="149" spans="1:8" ht="15" customHeight="1" x14ac:dyDescent="0.2">
      <c r="H149" s="22"/>
    </row>
    <row r="150" spans="1:8" ht="15.75" customHeight="1" x14ac:dyDescent="0.25">
      <c r="D150" s="16"/>
      <c r="H150" s="22"/>
    </row>
    <row r="151" spans="1:8" ht="15.75" customHeight="1" x14ac:dyDescent="0.25">
      <c r="A151" s="15" t="s">
        <v>22</v>
      </c>
      <c r="B151" s="85"/>
      <c r="D151" s="154" t="s">
        <v>720</v>
      </c>
      <c r="H151" s="22"/>
    </row>
    <row r="152" spans="1:8" ht="15.75" customHeight="1" x14ac:dyDescent="0.2">
      <c r="H152" s="22"/>
    </row>
    <row r="153" spans="1:8" ht="15.75" customHeight="1" thickBot="1" x14ac:dyDescent="0.3">
      <c r="A153" s="21" t="s">
        <v>0</v>
      </c>
      <c r="B153" s="9" t="s">
        <v>9</v>
      </c>
      <c r="C153" s="9" t="s">
        <v>12</v>
      </c>
      <c r="D153" s="9"/>
      <c r="E153" s="9" t="s">
        <v>2</v>
      </c>
      <c r="F153" s="9" t="s">
        <v>3</v>
      </c>
      <c r="G153" s="9" t="s">
        <v>134</v>
      </c>
      <c r="H153" s="22"/>
    </row>
    <row r="154" spans="1:8" ht="15.75" customHeight="1" thickTop="1" thickBot="1" x14ac:dyDescent="0.3">
      <c r="A154" s="209" t="s">
        <v>4</v>
      </c>
      <c r="B154" s="4">
        <v>1</v>
      </c>
      <c r="C154" s="4"/>
      <c r="D154" s="197"/>
      <c r="E154" s="17"/>
      <c r="F154" s="3">
        <f>IF(E154="-",0,IF(E154&gt;='Tabela Dziewcząt'!$G$4,'Tabela Dziewcząt'!$A$4,IF(E154&gt;='Tabela Dziewcząt'!$G$5,'Tabela Dziewcząt'!$A$5,'Tabela Dziewcząt'!AF$4)))</f>
        <v>0</v>
      </c>
      <c r="G154" s="3"/>
      <c r="H154" s="22"/>
    </row>
    <row r="155" spans="1:8" ht="15.75" customHeight="1" thickBot="1" x14ac:dyDescent="0.3">
      <c r="A155" s="209"/>
      <c r="B155" s="4">
        <v>2</v>
      </c>
      <c r="C155" s="4"/>
      <c r="D155" s="198"/>
      <c r="E155" s="17"/>
      <c r="F155" s="3">
        <f>IF(E155="-",0,IF(E155&gt;='Tabela Dziewcząt'!$G$4,'Tabela Dziewcząt'!$A$4,IF(E155&gt;='Tabela Dziewcząt'!$G$5,'Tabela Dziewcząt'!$A$5,'Tabela Dziewcząt'!AG$4)))</f>
        <v>0</v>
      </c>
      <c r="G155" s="3"/>
      <c r="H155" s="22"/>
    </row>
    <row r="156" spans="1:8" ht="15.75" customHeight="1" thickBot="1" x14ac:dyDescent="0.3">
      <c r="A156" s="210"/>
      <c r="B156" s="5">
        <v>3</v>
      </c>
      <c r="C156" s="5"/>
      <c r="E156" s="18"/>
      <c r="F156" s="3">
        <f>IF(E156="-",0,IF(E156&gt;='Tabela Dziewcząt'!$G$4,'Tabela Dziewcząt'!$A$4,IF(E156&gt;='Tabela Dziewcząt'!$G$5,'Tabela Dziewcząt'!$A$5,'Tabela Dziewcząt'!AH$4)))</f>
        <v>0</v>
      </c>
      <c r="G156" s="3"/>
      <c r="H156" s="22"/>
    </row>
    <row r="157" spans="1:8" ht="15.75" customHeight="1" thickTop="1" thickBot="1" x14ac:dyDescent="0.3">
      <c r="A157" s="208" t="s">
        <v>5</v>
      </c>
      <c r="B157" s="10">
        <v>1</v>
      </c>
      <c r="C157" s="4"/>
      <c r="D157" s="197"/>
      <c r="E157" s="32"/>
      <c r="F157" s="49">
        <f>IF($G$1="E",'Tabela Dziewcząt'!AF$209,IF($G$1="R",'Tabela Dziewcząt'!AF$239,"R czy E?"))</f>
        <v>200</v>
      </c>
      <c r="G157" s="3"/>
      <c r="H157" s="22"/>
    </row>
    <row r="158" spans="1:8" ht="15.75" customHeight="1" thickBot="1" x14ac:dyDescent="0.3">
      <c r="A158" s="209"/>
      <c r="B158" s="4">
        <v>2</v>
      </c>
      <c r="C158" s="4"/>
      <c r="D158" s="198"/>
      <c r="E158" s="41"/>
      <c r="F158" s="51">
        <f>IF($G$1="E",'Tabela Dziewcząt'!AG$209,IF($G$1="R",'Tabela Dziewcząt'!AG$239,"R czy E?"))</f>
        <v>200</v>
      </c>
      <c r="G158" s="3"/>
      <c r="H158" s="22"/>
    </row>
    <row r="159" spans="1:8" ht="15.75" customHeight="1" thickBot="1" x14ac:dyDescent="0.3">
      <c r="A159" s="210"/>
      <c r="B159" s="5">
        <v>3</v>
      </c>
      <c r="C159" s="5"/>
      <c r="D159" s="6"/>
      <c r="E159" s="42"/>
      <c r="F159" s="50">
        <f>IF($G$1="E",'Tabela Dziewcząt'!AH$209,IF($G$1="R",'Tabela Dziewcząt'!AH$239,"R czy E?"))</f>
        <v>200</v>
      </c>
      <c r="G159" s="3"/>
      <c r="H159" s="22"/>
    </row>
    <row r="160" spans="1:8" ht="15.75" customHeight="1" thickTop="1" thickBot="1" x14ac:dyDescent="0.3">
      <c r="A160" s="208" t="s">
        <v>6</v>
      </c>
      <c r="B160" s="10">
        <v>1</v>
      </c>
      <c r="C160" s="4"/>
      <c r="D160" s="197"/>
      <c r="E160" s="19"/>
      <c r="F160" s="3">
        <f>IF(E160="-",0,IF(E160&gt;='Tabela Dziewcząt'!$H$4,'Tabela Dziewcząt'!$A$4,IF(E160&gt;='Tabela Dziewcząt'!$H$5,'Tabela Dziewcząt'!$A$5,'Tabela Dziewcząt'!AF$32)))</f>
        <v>0</v>
      </c>
      <c r="G160" s="3"/>
      <c r="H160" s="22"/>
    </row>
    <row r="161" spans="1:8" ht="15.75" customHeight="1" thickBot="1" x14ac:dyDescent="0.3">
      <c r="A161" s="209"/>
      <c r="B161" s="4">
        <v>2</v>
      </c>
      <c r="C161" s="4"/>
      <c r="D161" s="198"/>
      <c r="E161" s="17"/>
      <c r="F161" s="3">
        <f>IF(E161="-",0,IF(E161&gt;='Tabela Dziewcząt'!$H$4,'Tabela Dziewcząt'!$A$4,IF(E161&gt;='Tabela Dziewcząt'!$H$5,'Tabela Dziewcząt'!$A$5,'Tabela Dziewcząt'!AG$32)))</f>
        <v>0</v>
      </c>
      <c r="G161" s="3"/>
      <c r="H161" s="22"/>
    </row>
    <row r="162" spans="1:8" ht="15.75" customHeight="1" thickBot="1" x14ac:dyDescent="0.3">
      <c r="A162" s="210"/>
      <c r="B162" s="5">
        <v>3</v>
      </c>
      <c r="C162" s="5"/>
      <c r="D162" s="6"/>
      <c r="E162" s="18"/>
      <c r="F162" s="3">
        <f>IF(E162="-",0,IF(E162&gt;='Tabela Dziewcząt'!$H$4,'Tabela Dziewcząt'!$A$4,IF(E162&gt;='Tabela Dziewcząt'!$H$5,'Tabela Dziewcząt'!$A$5,'Tabela Dziewcząt'!AH$32)))</f>
        <v>0</v>
      </c>
      <c r="G162" s="3"/>
      <c r="H162" s="22"/>
    </row>
    <row r="163" spans="1:8" ht="15.75" customHeight="1" thickTop="1" thickBot="1" x14ac:dyDescent="0.3">
      <c r="A163" s="208" t="s">
        <v>246</v>
      </c>
      <c r="B163" s="10">
        <v>1</v>
      </c>
      <c r="C163" s="4"/>
      <c r="D163" s="197"/>
      <c r="E163" s="32"/>
      <c r="F163" s="49">
        <f>IF($G$1="E",'Tabela Dziewcząt'!AF$149,IF($G$1="R",'Tabela Dziewcząt'!AF$179,"R czy E?"))</f>
        <v>200</v>
      </c>
      <c r="G163" s="3"/>
      <c r="H163" s="22"/>
    </row>
    <row r="164" spans="1:8" ht="15.75" customHeight="1" thickBot="1" x14ac:dyDescent="0.3">
      <c r="A164" s="209"/>
      <c r="B164" s="4">
        <v>2</v>
      </c>
      <c r="C164" s="4"/>
      <c r="D164" s="198"/>
      <c r="E164" s="41"/>
      <c r="F164" s="51">
        <f>IF($G$1="E",'Tabela Dziewcząt'!AG$149,IF($G$1="R",'Tabela Dziewcząt'!AG$179,"R czy E?"))</f>
        <v>200</v>
      </c>
      <c r="G164" s="3"/>
      <c r="H164" s="22"/>
    </row>
    <row r="165" spans="1:8" ht="15.75" customHeight="1" thickBot="1" x14ac:dyDescent="0.3">
      <c r="A165" s="210"/>
      <c r="B165" s="5">
        <v>3</v>
      </c>
      <c r="C165" s="5"/>
      <c r="D165" s="6"/>
      <c r="E165" s="42"/>
      <c r="F165" s="50">
        <f>IF($G$1="E",'Tabela Dziewcząt'!AH$149,IF($G$1="R",'Tabela Dziewcząt'!AH$179,"R czy E?"))</f>
        <v>200</v>
      </c>
      <c r="G165" s="3"/>
      <c r="H165" s="22"/>
    </row>
    <row r="166" spans="1:8" ht="15.75" customHeight="1" thickTop="1" thickBot="1" x14ac:dyDescent="0.3">
      <c r="A166" s="1" t="s">
        <v>247</v>
      </c>
      <c r="B166" s="4">
        <v>1</v>
      </c>
      <c r="C166" s="4"/>
      <c r="D166" s="197"/>
      <c r="E166" s="41"/>
      <c r="F166" s="3">
        <f>IF($E166&gt;'Tabela Dziewcząt'!$F$203,0,IF($E166='Tabela Dziewcząt'!$F$203,'Tabela Dziewcząt'!$A$203,IF($E166&gt;'Tabela Dziewcząt'!$F$202,'Tabela Dziewcząt'!$A$203,IF($E166&gt;'Tabela Dziewcząt'!$F$201,'Tabela Dziewcząt'!$A$202,'Tabela Dziewcząt'!AF$60))))</f>
        <v>200</v>
      </c>
      <c r="G166" s="3"/>
      <c r="H166" s="22"/>
    </row>
    <row r="167" spans="1:8" ht="15.75" customHeight="1" thickBot="1" x14ac:dyDescent="0.3">
      <c r="A167" s="1" t="s">
        <v>248</v>
      </c>
      <c r="B167" s="4">
        <v>2</v>
      </c>
      <c r="C167" s="4"/>
      <c r="D167" s="199"/>
      <c r="E167" s="105"/>
      <c r="F167" s="106">
        <f>IF($E167&gt;'Tabela Dziewcząt'!$F$203,0,IF($E167='Tabela Dziewcząt'!$F$203,'Tabela Dziewcząt'!$A$203,IF($E167&gt;'Tabela Dziewcząt'!$F$202,'Tabela Dziewcząt'!$A$203,IF($E167&gt;'Tabela Dziewcząt'!$F$201,'Tabela Dziewcząt'!$A$202,'Tabela Dziewcząt'!AG$60))))</f>
        <v>200</v>
      </c>
      <c r="G167" s="3"/>
      <c r="H167" s="22"/>
    </row>
    <row r="168" spans="1:8" ht="15.75" customHeight="1" thickBot="1" x14ac:dyDescent="0.3">
      <c r="A168" s="12"/>
      <c r="B168" s="118">
        <v>3</v>
      </c>
      <c r="C168" s="122"/>
      <c r="D168" s="123"/>
      <c r="E168" s="124"/>
      <c r="F168" s="125">
        <f>IF($E168&gt;'Tabela Dziewcząt'!$F$203,0,IF($E168='Tabela Dziewcząt'!$F$203,'Tabela Dziewcząt'!$A$203,IF($E168&gt;'Tabela Dziewcząt'!$F$202,'Tabela Dziewcząt'!$A$203,IF($E168&gt;'Tabela Dziewcząt'!$F$201,'Tabela Dziewcząt'!$A$202,'Tabela Dziewcząt'!AH$60))))</f>
        <v>200</v>
      </c>
      <c r="G168" s="3"/>
      <c r="H168" s="22"/>
    </row>
    <row r="169" spans="1:8" ht="15.75" customHeight="1" thickTop="1" thickBot="1" x14ac:dyDescent="0.3">
      <c r="A169" s="208" t="s">
        <v>7</v>
      </c>
      <c r="B169" s="10">
        <v>1</v>
      </c>
      <c r="C169" s="10"/>
      <c r="D169" s="197"/>
      <c r="E169" s="32"/>
      <c r="F169" s="44">
        <f>IF($G$1="E",'Tabela Dziewcząt'!AF$89,IF($G$1="R",'Tabela Dziewcząt'!AF$119,"R czy E?"))</f>
        <v>200</v>
      </c>
      <c r="G169" s="3"/>
      <c r="H169" s="22"/>
    </row>
    <row r="170" spans="1:8" ht="15.75" customHeight="1" thickBot="1" x14ac:dyDescent="0.3">
      <c r="A170" s="209"/>
      <c r="B170" s="4">
        <v>2</v>
      </c>
      <c r="C170" s="4"/>
      <c r="D170" s="199"/>
      <c r="E170" s="41" t="s">
        <v>21</v>
      </c>
      <c r="F170" s="45">
        <f>IF($G$1="E",'Tabela Dziewcząt'!AG$89,IF($G$1="R",'Tabela Dziewcząt'!AG$119,"R czy E?"))</f>
        <v>0</v>
      </c>
      <c r="G170" s="3"/>
      <c r="H170" s="22"/>
    </row>
    <row r="171" spans="1:8" ht="15.75" customHeight="1" thickBot="1" x14ac:dyDescent="0.3">
      <c r="A171" s="209"/>
      <c r="B171" s="4">
        <v>3</v>
      </c>
      <c r="C171" s="4"/>
      <c r="D171" s="199"/>
      <c r="E171" s="47" t="s">
        <v>21</v>
      </c>
      <c r="F171" s="45">
        <f>IF($G$1="E",'Tabela Dziewcząt'!AH$89,IF($G$1="R",'Tabela Dziewcząt'!AH$119,"R czy E?"))</f>
        <v>0</v>
      </c>
      <c r="G171" s="3"/>
      <c r="H171" s="22"/>
    </row>
    <row r="172" spans="1:8" ht="15.75" customHeight="1" thickBot="1" x14ac:dyDescent="0.3">
      <c r="A172" s="210"/>
      <c r="B172" s="5">
        <v>4</v>
      </c>
      <c r="C172" s="5"/>
      <c r="D172" s="199"/>
      <c r="E172" s="20"/>
      <c r="F172" s="7"/>
      <c r="G172" s="35"/>
      <c r="H172" s="22"/>
    </row>
    <row r="173" spans="1:8" ht="15.75" customHeight="1" thickTop="1" thickBot="1" x14ac:dyDescent="0.25">
      <c r="D173" s="23" t="s">
        <v>13</v>
      </c>
      <c r="F173" s="36" t="s">
        <v>8</v>
      </c>
      <c r="G173" s="159">
        <f>SUM(G154:G172)</f>
        <v>0</v>
      </c>
      <c r="H173" s="22"/>
    </row>
    <row r="174" spans="1:8" ht="15.75" customHeight="1" x14ac:dyDescent="0.2">
      <c r="H174" s="22"/>
    </row>
    <row r="175" spans="1:8" ht="15.75" customHeight="1" x14ac:dyDescent="0.25">
      <c r="D175" s="16" t="s">
        <v>11</v>
      </c>
      <c r="E175" s="97"/>
      <c r="H175" s="22"/>
    </row>
    <row r="176" spans="1:8" ht="15.75" customHeight="1" x14ac:dyDescent="0.25">
      <c r="A176" s="15" t="s">
        <v>22</v>
      </c>
      <c r="B176" s="85"/>
      <c r="D176" s="154" t="s">
        <v>713</v>
      </c>
      <c r="H176" s="22"/>
    </row>
    <row r="177" spans="1:8" ht="15.75" customHeight="1" x14ac:dyDescent="0.2">
      <c r="H177" s="22"/>
    </row>
    <row r="178" spans="1:8" ht="15.75" customHeight="1" thickBot="1" x14ac:dyDescent="0.3">
      <c r="A178" s="21" t="s">
        <v>0</v>
      </c>
      <c r="B178" s="9" t="s">
        <v>9</v>
      </c>
      <c r="C178" s="9" t="s">
        <v>12</v>
      </c>
      <c r="D178" s="9" t="s">
        <v>1</v>
      </c>
      <c r="E178" s="9" t="s">
        <v>2</v>
      </c>
      <c r="F178" s="9" t="s">
        <v>3</v>
      </c>
      <c r="G178" s="9" t="s">
        <v>134</v>
      </c>
      <c r="H178" s="22"/>
    </row>
    <row r="179" spans="1:8" ht="15.75" customHeight="1" thickTop="1" thickBot="1" x14ac:dyDescent="0.3">
      <c r="A179" s="209" t="s">
        <v>4</v>
      </c>
      <c r="B179" s="4">
        <v>1</v>
      </c>
      <c r="C179" s="4"/>
      <c r="D179" s="195"/>
      <c r="E179" s="17">
        <v>0</v>
      </c>
      <c r="F179" s="3">
        <f>IF(E179="-",0,IF(E179&gt;='Tabela Dziewcząt'!$G$4,'Tabela Dziewcząt'!$A$4,IF(E179&gt;='Tabela Dziewcząt'!$G$5,'Tabela Dziewcząt'!$A$5,'Tabela Dziewcząt'!AI$4)))</f>
        <v>0</v>
      </c>
      <c r="G179" s="3"/>
      <c r="H179" s="22"/>
    </row>
    <row r="180" spans="1:8" ht="15.75" customHeight="1" thickBot="1" x14ac:dyDescent="0.3">
      <c r="A180" s="209"/>
      <c r="B180" s="4">
        <v>2</v>
      </c>
      <c r="C180" s="4"/>
      <c r="D180" s="177"/>
      <c r="E180" s="17">
        <v>0</v>
      </c>
      <c r="F180" s="3">
        <f>IF(E180="-",0,IF(E180&gt;='Tabela Dziewcząt'!$G$4,'Tabela Dziewcząt'!$A$4,IF(E180&gt;='Tabela Dziewcząt'!$G$5,'Tabela Dziewcząt'!$A$5,'Tabela Dziewcząt'!AJ$4)))</f>
        <v>0</v>
      </c>
      <c r="G180" s="3"/>
      <c r="H180" s="22"/>
    </row>
    <row r="181" spans="1:8" ht="15.75" customHeight="1" thickBot="1" x14ac:dyDescent="0.3">
      <c r="A181" s="210"/>
      <c r="B181" s="5">
        <v>3</v>
      </c>
      <c r="C181" s="5"/>
      <c r="D181" s="2"/>
      <c r="E181" s="18" t="s">
        <v>21</v>
      </c>
      <c r="F181" s="3">
        <f>IF(E181="-",0,IF(E181&gt;='Tabela Dziewcząt'!$G$4,'Tabela Dziewcząt'!$A$4,IF(E181&gt;='Tabela Dziewcząt'!$G$5,'Tabela Dziewcząt'!$A$5,'Tabela Dziewcząt'!AK$4)))</f>
        <v>0</v>
      </c>
      <c r="G181" s="3"/>
      <c r="H181" s="22"/>
    </row>
    <row r="182" spans="1:8" ht="15.75" customHeight="1" thickTop="1" thickBot="1" x14ac:dyDescent="0.3">
      <c r="A182" s="208" t="s">
        <v>5</v>
      </c>
      <c r="B182" s="10">
        <v>1</v>
      </c>
      <c r="C182" s="4"/>
      <c r="D182" s="195"/>
      <c r="E182" s="32">
        <v>0</v>
      </c>
      <c r="F182" s="49">
        <f>IF($G$1="E",'Tabela Dziewcząt'!AI$209,IF($G$1="R",'Tabela Dziewcząt'!AI$239,"R czy E?"))</f>
        <v>200</v>
      </c>
      <c r="G182" s="3"/>
      <c r="H182" s="22"/>
    </row>
    <row r="183" spans="1:8" ht="15.75" customHeight="1" thickBot="1" x14ac:dyDescent="0.3">
      <c r="A183" s="209"/>
      <c r="B183" s="4">
        <v>2</v>
      </c>
      <c r="C183" s="4"/>
      <c r="D183" s="177"/>
      <c r="E183" s="41">
        <v>0</v>
      </c>
      <c r="F183" s="51">
        <f>IF($G$1="E",'Tabela Dziewcząt'!AJ$209,IF($G$1="R",'Tabela Dziewcząt'!AJ$239,"R czy E?"))</f>
        <v>200</v>
      </c>
      <c r="G183" s="3"/>
      <c r="H183" s="22"/>
    </row>
    <row r="184" spans="1:8" ht="15.75" customHeight="1" thickBot="1" x14ac:dyDescent="0.3">
      <c r="A184" s="210"/>
      <c r="B184" s="5">
        <v>3</v>
      </c>
      <c r="C184" s="5"/>
      <c r="D184" s="6"/>
      <c r="E184" s="42" t="s">
        <v>21</v>
      </c>
      <c r="F184" s="50">
        <f>IF($G$1="E",'Tabela Dziewcząt'!AK$209,IF($G$1="R",'Tabela Dziewcząt'!AK$239,"R czy E?"))</f>
        <v>0</v>
      </c>
      <c r="G184" s="3"/>
      <c r="H184" s="22"/>
    </row>
    <row r="185" spans="1:8" ht="15.75" customHeight="1" thickTop="1" thickBot="1" x14ac:dyDescent="0.3">
      <c r="A185" s="208" t="s">
        <v>6</v>
      </c>
      <c r="B185" s="10">
        <v>1</v>
      </c>
      <c r="C185" s="4"/>
      <c r="D185" s="195"/>
      <c r="E185" s="19">
        <v>0</v>
      </c>
      <c r="F185" s="3">
        <f>IF(E185="-",0,IF(E185&gt;='Tabela Dziewcząt'!$H$4,'Tabela Dziewcząt'!$A$4,IF(E185&gt;='Tabela Dziewcząt'!$H$5,'Tabela Dziewcząt'!$A$5,'Tabela Dziewcząt'!AI$32)))</f>
        <v>0</v>
      </c>
      <c r="G185" s="3"/>
      <c r="H185" s="22"/>
    </row>
    <row r="186" spans="1:8" ht="15.75" customHeight="1" thickBot="1" x14ac:dyDescent="0.3">
      <c r="A186" s="209"/>
      <c r="B186" s="4">
        <v>2</v>
      </c>
      <c r="C186" s="4"/>
      <c r="D186" s="177"/>
      <c r="E186" s="17">
        <v>0</v>
      </c>
      <c r="F186" s="3">
        <f>IF(E186="-",0,IF(E186&gt;='Tabela Dziewcząt'!$H$4,'Tabela Dziewcząt'!$A$4,IF(E186&gt;='Tabela Dziewcząt'!$H$5,'Tabela Dziewcząt'!$A$5,'Tabela Dziewcząt'!AJ$32)))</f>
        <v>0</v>
      </c>
      <c r="G186" s="3"/>
      <c r="H186" s="22"/>
    </row>
    <row r="187" spans="1:8" ht="15.75" customHeight="1" thickBot="1" x14ac:dyDescent="0.3">
      <c r="A187" s="210"/>
      <c r="B187" s="5">
        <v>3</v>
      </c>
      <c r="C187" s="5"/>
      <c r="D187" s="6"/>
      <c r="E187" s="18" t="s">
        <v>21</v>
      </c>
      <c r="F187" s="3">
        <f>IF(E187="-",0,IF(E187&gt;='Tabela Dziewcząt'!$H$4,'Tabela Dziewcząt'!$A$4,IF(E187&gt;='Tabela Dziewcząt'!$H$5,'Tabela Dziewcząt'!$A$5,'Tabela Dziewcząt'!AK$32)))</f>
        <v>0</v>
      </c>
      <c r="G187" s="3"/>
      <c r="H187" s="22"/>
    </row>
    <row r="188" spans="1:8" ht="15.75" customHeight="1" thickTop="1" thickBot="1" x14ac:dyDescent="0.3">
      <c r="A188" s="208" t="s">
        <v>246</v>
      </c>
      <c r="B188" s="10">
        <v>1</v>
      </c>
      <c r="C188" s="4"/>
      <c r="D188" s="195"/>
      <c r="E188" s="32">
        <v>0</v>
      </c>
      <c r="F188" s="49">
        <f>IF($G$1="E",'Tabela Dziewcząt'!AI$149,IF($G$1="R",'Tabela Dziewcząt'!AI$179,"R czy E?"))</f>
        <v>200</v>
      </c>
      <c r="G188" s="3"/>
      <c r="H188" s="22"/>
    </row>
    <row r="189" spans="1:8" ht="15.75" customHeight="1" thickBot="1" x14ac:dyDescent="0.3">
      <c r="A189" s="209"/>
      <c r="B189" s="4">
        <v>2</v>
      </c>
      <c r="C189" s="4"/>
      <c r="D189" s="196"/>
      <c r="E189" s="41">
        <v>0</v>
      </c>
      <c r="F189" s="51">
        <f>IF($G$1="E",'Tabela Dziewcząt'!AJ$149,IF($G$1="R",'Tabela Dziewcząt'!AJ$179,"R czy E?"))</f>
        <v>200</v>
      </c>
      <c r="G189" s="3"/>
      <c r="H189" s="22"/>
    </row>
    <row r="190" spans="1:8" ht="15.75" customHeight="1" thickBot="1" x14ac:dyDescent="0.3">
      <c r="A190" s="210"/>
      <c r="B190" s="5">
        <v>3</v>
      </c>
      <c r="C190" s="5"/>
      <c r="D190" s="6"/>
      <c r="E190" s="42" t="s">
        <v>21</v>
      </c>
      <c r="F190" s="50">
        <f>IF($G$1="E",'Tabela Dziewcząt'!AK$149,IF($G$1="R",'Tabela Dziewcząt'!AK$179,"R czy E?"))</f>
        <v>0</v>
      </c>
      <c r="G190" s="3"/>
      <c r="H190" s="22"/>
    </row>
    <row r="191" spans="1:8" ht="15.75" customHeight="1" thickTop="1" thickBot="1" x14ac:dyDescent="0.3">
      <c r="A191" s="1" t="s">
        <v>247</v>
      </c>
      <c r="B191" s="4">
        <v>1</v>
      </c>
      <c r="C191" s="4"/>
      <c r="D191" s="195"/>
      <c r="E191" s="41">
        <v>0</v>
      </c>
      <c r="F191" s="3">
        <f>IF($E191&gt;'Tabela Dziewcząt'!$F$203,0,IF($E191='Tabela Dziewcząt'!$F$203,'Tabela Dziewcząt'!$A$203,IF($E191&gt;'Tabela Dziewcząt'!$F$202,'Tabela Dziewcząt'!$A$203,IF($E191&gt;'Tabela Dziewcząt'!$F$201,'Tabela Dziewcząt'!$A$202,'Tabela Dziewcząt'!AI$60))))</f>
        <v>200</v>
      </c>
      <c r="G191" s="3"/>
      <c r="H191" s="22"/>
    </row>
    <row r="192" spans="1:8" ht="15.75" customHeight="1" thickBot="1" x14ac:dyDescent="0.3">
      <c r="A192" s="1" t="s">
        <v>248</v>
      </c>
      <c r="B192" s="4">
        <v>2</v>
      </c>
      <c r="C192" s="4"/>
      <c r="D192" s="177"/>
      <c r="E192" s="105">
        <v>0</v>
      </c>
      <c r="F192" s="106">
        <f>IF($E192&gt;'Tabela Dziewcząt'!$F$203,0,IF($E192='Tabela Dziewcząt'!$F$203,'Tabela Dziewcząt'!$A$203,IF($E192&gt;'Tabela Dziewcząt'!$F$202,'Tabela Dziewcząt'!$A$203,IF($E192&gt;'Tabela Dziewcząt'!$F$201,'Tabela Dziewcząt'!$A$202,'Tabela Dziewcząt'!AJ$60))))</f>
        <v>200</v>
      </c>
      <c r="G192" s="3"/>
      <c r="H192" s="22"/>
    </row>
    <row r="193" spans="1:8" ht="15.75" customHeight="1" thickBot="1" x14ac:dyDescent="0.3">
      <c r="A193" s="12"/>
      <c r="B193" s="118">
        <v>3</v>
      </c>
      <c r="C193" s="122"/>
      <c r="D193" s="123"/>
      <c r="E193" s="124">
        <v>0</v>
      </c>
      <c r="F193" s="125">
        <f>IF($E193&gt;'Tabela Dziewcząt'!$F$203,0,IF($E193='Tabela Dziewcząt'!$F$203,'Tabela Dziewcząt'!$A$203,IF($E193&gt;'Tabela Dziewcząt'!$F$202,'Tabela Dziewcząt'!$A$203,IF($E193&gt;'Tabela Dziewcząt'!$F$201,'Tabela Dziewcząt'!$A$202,'Tabela Dziewcząt'!AK$60))))</f>
        <v>200</v>
      </c>
      <c r="G193" s="3"/>
      <c r="H193" s="22"/>
    </row>
    <row r="194" spans="1:8" ht="15.75" customHeight="1" thickTop="1" thickBot="1" x14ac:dyDescent="0.3">
      <c r="A194" s="208" t="s">
        <v>7</v>
      </c>
      <c r="B194" s="10">
        <v>1</v>
      </c>
      <c r="C194" s="10"/>
      <c r="D194" s="195"/>
      <c r="E194" s="32">
        <v>0</v>
      </c>
      <c r="F194" s="44">
        <f>IF($G$1="E",'Tabela Dziewcząt'!AI$89,IF($G$1="R",'Tabela Dziewcząt'!AI$119,"R czy E?"))</f>
        <v>200</v>
      </c>
      <c r="G194" s="3"/>
      <c r="H194" s="22"/>
    </row>
    <row r="195" spans="1:8" ht="15.75" customHeight="1" thickBot="1" x14ac:dyDescent="0.3">
      <c r="A195" s="209"/>
      <c r="B195" s="4">
        <v>2</v>
      </c>
      <c r="C195" s="4"/>
      <c r="D195" s="196"/>
      <c r="E195" s="41" t="s">
        <v>21</v>
      </c>
      <c r="F195" s="45">
        <f>IF($G$1="E",'Tabela Dziewcząt'!AJ$89,IF($G$1="R",'Tabela Dziewcząt'!AJ$119,"R czy E?"))</f>
        <v>0</v>
      </c>
      <c r="G195" s="3"/>
      <c r="H195" s="22"/>
    </row>
    <row r="196" spans="1:8" ht="15.75" customHeight="1" thickBot="1" x14ac:dyDescent="0.3">
      <c r="A196" s="209"/>
      <c r="B196" s="4">
        <v>3</v>
      </c>
      <c r="C196" s="4"/>
      <c r="D196" s="196"/>
      <c r="E196" s="47" t="s">
        <v>21</v>
      </c>
      <c r="F196" s="45">
        <f>IF($G$1="E",'Tabela Dziewcząt'!AK$89,IF($G$1="R",'Tabela Dziewcząt'!AK$119,"R czy E?"))</f>
        <v>0</v>
      </c>
      <c r="G196" s="3"/>
      <c r="H196" s="22"/>
    </row>
    <row r="197" spans="1:8" ht="15.75" customHeight="1" thickBot="1" x14ac:dyDescent="0.3">
      <c r="A197" s="210"/>
      <c r="B197" s="5">
        <v>4</v>
      </c>
      <c r="C197" s="5"/>
      <c r="D197" s="196"/>
      <c r="E197" s="20" t="s">
        <v>21</v>
      </c>
      <c r="F197" s="46"/>
      <c r="G197" s="35"/>
      <c r="H197" s="22"/>
    </row>
    <row r="198" spans="1:8" ht="15.75" customHeight="1" thickTop="1" thickBot="1" x14ac:dyDescent="0.25">
      <c r="D198" s="23" t="s">
        <v>13</v>
      </c>
      <c r="F198" s="36" t="s">
        <v>8</v>
      </c>
      <c r="G198" s="159">
        <f>SUM(G179:G197)</f>
        <v>0</v>
      </c>
      <c r="H198" s="22"/>
    </row>
    <row r="199" spans="1:8" ht="12.75" customHeight="1" x14ac:dyDescent="0.2">
      <c r="H199" s="22"/>
    </row>
    <row r="200" spans="1:8" ht="15.75" customHeight="1" x14ac:dyDescent="0.25">
      <c r="D200" s="16" t="s">
        <v>11</v>
      </c>
      <c r="H200" s="22"/>
    </row>
    <row r="201" spans="1:8" ht="15.75" customHeight="1" x14ac:dyDescent="0.25">
      <c r="A201" s="15" t="s">
        <v>22</v>
      </c>
      <c r="B201" s="85"/>
      <c r="D201" s="154" t="s">
        <v>709</v>
      </c>
      <c r="H201" s="22"/>
    </row>
    <row r="202" spans="1:8" ht="15.75" customHeight="1" x14ac:dyDescent="0.2">
      <c r="H202" s="22"/>
    </row>
    <row r="203" spans="1:8" ht="15.75" customHeight="1" thickBot="1" x14ac:dyDescent="0.3">
      <c r="A203" s="21" t="s">
        <v>0</v>
      </c>
      <c r="B203" s="9" t="s">
        <v>9</v>
      </c>
      <c r="C203" s="9" t="s">
        <v>12</v>
      </c>
      <c r="D203" s="9" t="s">
        <v>1</v>
      </c>
      <c r="E203" s="9" t="s">
        <v>2</v>
      </c>
      <c r="F203" s="9" t="s">
        <v>3</v>
      </c>
      <c r="G203" s="9" t="s">
        <v>134</v>
      </c>
      <c r="H203" s="22"/>
    </row>
    <row r="204" spans="1:8" ht="15.75" customHeight="1" thickTop="1" thickBot="1" x14ac:dyDescent="0.3">
      <c r="A204" s="209" t="s">
        <v>4</v>
      </c>
      <c r="B204" s="4">
        <v>1</v>
      </c>
      <c r="C204" s="4"/>
      <c r="D204" s="195"/>
      <c r="E204" s="17">
        <v>0</v>
      </c>
      <c r="F204" s="3">
        <f>IF(E204="-",0,IF(E204&gt;='Tabela Dziewcząt'!$G$4,'Tabela Dziewcząt'!$A$4,IF(E204&gt;='Tabela Dziewcząt'!$G$5,'Tabela Dziewcząt'!$A$5,'Tabela Dziewcząt'!AL$4)))</f>
        <v>0</v>
      </c>
      <c r="G204" s="3"/>
      <c r="H204" s="22"/>
    </row>
    <row r="205" spans="1:8" ht="15.75" customHeight="1" thickBot="1" x14ac:dyDescent="0.3">
      <c r="A205" s="209"/>
      <c r="B205" s="4">
        <v>2</v>
      </c>
      <c r="C205" s="4"/>
      <c r="D205" s="196"/>
      <c r="E205" s="17">
        <v>0</v>
      </c>
      <c r="F205" s="3">
        <f>IF(E205="-",0,IF(E205&gt;='Tabela Dziewcząt'!$G$4,'Tabela Dziewcząt'!$A$4,IF(E205&gt;='Tabela Dziewcząt'!$G$5,'Tabela Dziewcząt'!$A$5,'Tabela Dziewcząt'!AM$4)))</f>
        <v>0</v>
      </c>
      <c r="G205" s="3"/>
      <c r="H205" s="22"/>
    </row>
    <row r="206" spans="1:8" ht="15.75" customHeight="1" thickBot="1" x14ac:dyDescent="0.3">
      <c r="A206" s="210"/>
      <c r="B206" s="5">
        <v>3</v>
      </c>
      <c r="C206" s="5"/>
      <c r="D206" s="6"/>
      <c r="E206" s="18" t="s">
        <v>21</v>
      </c>
      <c r="F206" s="3">
        <f>IF(E206="-",0,IF(E206&gt;='Tabela Dziewcząt'!$G$4,'Tabela Dziewcząt'!$A$4,IF(E206&gt;='Tabela Dziewcząt'!$G$5,'Tabela Dziewcząt'!$A$5,'Tabela Dziewcząt'!AN$4)))</f>
        <v>0</v>
      </c>
      <c r="G206" s="35"/>
      <c r="H206" s="22"/>
    </row>
    <row r="207" spans="1:8" ht="15.75" customHeight="1" thickTop="1" thickBot="1" x14ac:dyDescent="0.3">
      <c r="A207" s="208" t="s">
        <v>5</v>
      </c>
      <c r="B207" s="10">
        <v>1</v>
      </c>
      <c r="C207" s="4"/>
      <c r="D207" s="195"/>
      <c r="E207" s="32">
        <v>0</v>
      </c>
      <c r="F207" s="49">
        <f>IF($G$1="E",'Tabela Dziewcząt'!AL$209,IF($G$1="R",'Tabela Dziewcząt'!AL$239,"R czy E?"))</f>
        <v>200</v>
      </c>
      <c r="G207" s="3"/>
      <c r="H207" s="22"/>
    </row>
    <row r="208" spans="1:8" ht="15.75" customHeight="1" thickBot="1" x14ac:dyDescent="0.3">
      <c r="A208" s="209"/>
      <c r="B208" s="4">
        <v>2</v>
      </c>
      <c r="C208" s="4"/>
      <c r="D208" s="196"/>
      <c r="E208" s="41">
        <v>0</v>
      </c>
      <c r="F208" s="51">
        <f>IF($G$1="E",'Tabela Dziewcząt'!AM$209,IF($G$1="R",'Tabela Dziewcząt'!AM$239,"R czy E?"))</f>
        <v>200</v>
      </c>
      <c r="G208" s="3"/>
      <c r="H208" s="22"/>
    </row>
    <row r="209" spans="1:8" ht="15.75" customHeight="1" thickBot="1" x14ac:dyDescent="0.3">
      <c r="A209" s="210"/>
      <c r="B209" s="5">
        <v>3</v>
      </c>
      <c r="C209" s="5"/>
      <c r="D209" s="6"/>
      <c r="E209" s="42" t="s">
        <v>21</v>
      </c>
      <c r="F209" s="50">
        <f>IF($G$1="E",'Tabela Dziewcząt'!AN$209,IF($G$1="R",'Tabela Dziewcząt'!AN$239,"R czy E?"))</f>
        <v>0</v>
      </c>
      <c r="G209" s="35"/>
      <c r="H209" s="22"/>
    </row>
    <row r="210" spans="1:8" ht="15.75" customHeight="1" thickTop="1" thickBot="1" x14ac:dyDescent="0.3">
      <c r="A210" s="208" t="s">
        <v>6</v>
      </c>
      <c r="B210" s="10">
        <v>1</v>
      </c>
      <c r="C210" s="4"/>
      <c r="D210" s="195"/>
      <c r="E210" s="19">
        <v>0</v>
      </c>
      <c r="F210" s="3">
        <f>IF(E210="-",0,IF(E210&gt;='Tabela Dziewcząt'!$H$4,'Tabela Dziewcząt'!$A$4,IF(E210&gt;='Tabela Dziewcząt'!$H$5,'Tabela Dziewcząt'!$A$5,'Tabela Dziewcząt'!AL$32)))</f>
        <v>0</v>
      </c>
      <c r="G210" s="3"/>
      <c r="H210" s="22"/>
    </row>
    <row r="211" spans="1:8" ht="15.75" customHeight="1" thickBot="1" x14ac:dyDescent="0.3">
      <c r="A211" s="209"/>
      <c r="B211" s="4">
        <v>2</v>
      </c>
      <c r="C211" s="4"/>
      <c r="D211" s="196"/>
      <c r="E211" s="17">
        <v>0</v>
      </c>
      <c r="F211" s="3">
        <f>IF(E211="-",0,IF(E211&gt;='Tabela Dziewcząt'!$H$4,'Tabela Dziewcząt'!$A$4,IF(E211&gt;='Tabela Dziewcząt'!$H$5,'Tabela Dziewcząt'!$A$5,'Tabela Dziewcząt'!AM$32)))</f>
        <v>0</v>
      </c>
      <c r="G211" s="3"/>
      <c r="H211" s="22"/>
    </row>
    <row r="212" spans="1:8" ht="15.75" customHeight="1" thickBot="1" x14ac:dyDescent="0.3">
      <c r="A212" s="210"/>
      <c r="B212" s="5">
        <v>3</v>
      </c>
      <c r="C212" s="5"/>
      <c r="D212" s="6"/>
      <c r="E212" s="18" t="s">
        <v>21</v>
      </c>
      <c r="F212" s="3">
        <f>IF(E212="-",0,IF(E212&gt;='Tabela Dziewcząt'!$H$4,'Tabela Dziewcząt'!$A$4,IF(E212&gt;='Tabela Dziewcząt'!$H$5,'Tabela Dziewcząt'!$A$5,'Tabela Dziewcząt'!AN$32)))</f>
        <v>0</v>
      </c>
      <c r="G212" s="3"/>
      <c r="H212" s="22"/>
    </row>
    <row r="213" spans="1:8" ht="15.75" customHeight="1" thickTop="1" thickBot="1" x14ac:dyDescent="0.3">
      <c r="A213" s="208" t="s">
        <v>246</v>
      </c>
      <c r="B213" s="10">
        <v>1</v>
      </c>
      <c r="C213" s="4"/>
      <c r="D213" s="195"/>
      <c r="E213" s="32">
        <v>0</v>
      </c>
      <c r="F213" s="49">
        <f>IF($G$1="E",'Tabela Dziewcząt'!AL$149,IF($G$1="R",'Tabela Dziewcząt'!AL$179,"R czy E?"))</f>
        <v>200</v>
      </c>
      <c r="G213" s="11"/>
      <c r="H213" s="22"/>
    </row>
    <row r="214" spans="1:8" ht="15.75" customHeight="1" thickBot="1" x14ac:dyDescent="0.3">
      <c r="A214" s="209"/>
      <c r="B214" s="4">
        <v>2</v>
      </c>
      <c r="C214" s="4"/>
      <c r="D214" s="196"/>
      <c r="E214" s="41">
        <v>0</v>
      </c>
      <c r="F214" s="51">
        <f>IF($G$1="E",'Tabela Dziewcząt'!AM$149,IF($G$1="R",'Tabela Dziewcząt'!AM$179,"R czy E?"))</f>
        <v>200</v>
      </c>
      <c r="G214" s="3"/>
      <c r="H214" s="22"/>
    </row>
    <row r="215" spans="1:8" ht="15.75" customHeight="1" thickBot="1" x14ac:dyDescent="0.3">
      <c r="A215" s="210"/>
      <c r="B215" s="5">
        <v>3</v>
      </c>
      <c r="C215" s="5"/>
      <c r="D215" s="6"/>
      <c r="E215" s="42" t="s">
        <v>21</v>
      </c>
      <c r="F215" s="50">
        <f>IF($G$1="E",'Tabela Dziewcząt'!AN$149,IF($G$1="R",'Tabela Dziewcząt'!AN$179,"R czy E?"))</f>
        <v>0</v>
      </c>
      <c r="G215" s="7"/>
      <c r="H215" s="22"/>
    </row>
    <row r="216" spans="1:8" ht="15.75" customHeight="1" thickTop="1" thickBot="1" x14ac:dyDescent="0.3">
      <c r="A216" s="1" t="s">
        <v>247</v>
      </c>
      <c r="B216" s="4">
        <v>1</v>
      </c>
      <c r="C216" s="4"/>
      <c r="D216" s="195"/>
      <c r="E216" s="41">
        <v>0</v>
      </c>
      <c r="F216" s="3">
        <f>IF($E216&gt;'Tabela Dziewcząt'!$F$203,0,IF($E216='Tabela Dziewcząt'!$F$203,'Tabela Dziewcząt'!$A$203,IF($E216&gt;'Tabela Dziewcząt'!$F$202,'Tabela Dziewcząt'!$A$203,IF($E216&gt;'Tabela Dziewcząt'!$F$201,'Tabela Dziewcząt'!$A$202,'Tabela Dziewcząt'!AL$60))))</f>
        <v>200</v>
      </c>
      <c r="G216" s="3"/>
      <c r="H216" s="22"/>
    </row>
    <row r="217" spans="1:8" ht="15.75" customHeight="1" thickBot="1" x14ac:dyDescent="0.3">
      <c r="A217" s="1" t="s">
        <v>248</v>
      </c>
      <c r="B217" s="4">
        <v>2</v>
      </c>
      <c r="C217" s="4"/>
      <c r="D217" s="196"/>
      <c r="E217" s="41">
        <v>0</v>
      </c>
      <c r="F217" s="3">
        <f>IF($E217&gt;'Tabela Dziewcząt'!$F$203,0,IF($E217='Tabela Dziewcząt'!$F$203,'Tabela Dziewcząt'!$A$203,IF($E217&gt;'Tabela Dziewcząt'!$F$202,'Tabela Dziewcząt'!$A$203,IF($E217&gt;'Tabela Dziewcząt'!$F$201,'Tabela Dziewcząt'!$A$202,'Tabela Dziewcząt'!AM$60))))</f>
        <v>200</v>
      </c>
      <c r="G217" s="3"/>
      <c r="H217" s="22"/>
    </row>
    <row r="218" spans="1:8" ht="15.75" customHeight="1" thickBot="1" x14ac:dyDescent="0.3">
      <c r="A218" s="12"/>
      <c r="B218" s="4">
        <v>3</v>
      </c>
      <c r="C218" s="5"/>
      <c r="D218" s="6"/>
      <c r="E218" s="42" t="s">
        <v>21</v>
      </c>
      <c r="F218" s="3">
        <f>IF($E218&gt;'Tabela Dziewcząt'!$F$203,0,IF($E218='Tabela Dziewcząt'!$F$203,'Tabela Dziewcząt'!$A$203,IF($E218&gt;'Tabela Dziewcząt'!$F$202,'Tabela Dziewcząt'!$A$203,IF($E218&gt;'Tabela Dziewcząt'!$F$201,'Tabela Dziewcząt'!$A$202,'Tabela Dziewcząt'!AN$60))))</f>
        <v>0</v>
      </c>
      <c r="G218" s="3"/>
      <c r="H218" s="22"/>
    </row>
    <row r="219" spans="1:8" ht="15.75" customHeight="1" thickTop="1" thickBot="1" x14ac:dyDescent="0.3">
      <c r="A219" s="208" t="s">
        <v>7</v>
      </c>
      <c r="B219" s="10">
        <v>1</v>
      </c>
      <c r="C219" s="10"/>
      <c r="D219" s="195"/>
      <c r="E219" s="32">
        <v>0</v>
      </c>
      <c r="F219" s="44">
        <f>IF($G$1="E",'Tabela Dziewcząt'!AL$89,IF($G$1="R",'Tabela Dziewcząt'!AL$119,"R czy E?"))</f>
        <v>200</v>
      </c>
      <c r="G219" s="11"/>
      <c r="H219" s="22"/>
    </row>
    <row r="220" spans="1:8" ht="15.75" customHeight="1" thickBot="1" x14ac:dyDescent="0.3">
      <c r="A220" s="209"/>
      <c r="B220" s="4">
        <v>2</v>
      </c>
      <c r="C220" s="4"/>
      <c r="D220" s="196"/>
      <c r="E220" s="41" t="s">
        <v>21</v>
      </c>
      <c r="F220" s="45">
        <f>IF($G$1="E",'Tabela Dziewcząt'!AM$89,IF($G$1="R",'Tabela Dziewcząt'!AM$119,"R czy E?"))</f>
        <v>0</v>
      </c>
      <c r="G220" s="3"/>
      <c r="H220" s="22"/>
    </row>
    <row r="221" spans="1:8" ht="15.75" customHeight="1" thickBot="1" x14ac:dyDescent="0.3">
      <c r="A221" s="209"/>
      <c r="B221" s="4">
        <v>3</v>
      </c>
      <c r="C221" s="4"/>
      <c r="D221" s="196"/>
      <c r="E221" s="47" t="s">
        <v>21</v>
      </c>
      <c r="F221" s="45">
        <f>IF($G$1="E",'Tabela Dziewcząt'!AN$89,IF($G$1="R",'Tabela Dziewcząt'!AN$119,"R czy E?"))</f>
        <v>0</v>
      </c>
      <c r="G221" s="3"/>
      <c r="H221" s="22"/>
    </row>
    <row r="222" spans="1:8" ht="15.75" customHeight="1" thickBot="1" x14ac:dyDescent="0.3">
      <c r="A222" s="210"/>
      <c r="B222" s="5">
        <v>4</v>
      </c>
      <c r="C222" s="5"/>
      <c r="D222" s="196"/>
      <c r="E222" s="20" t="s">
        <v>21</v>
      </c>
      <c r="F222" s="7"/>
      <c r="G222" s="35"/>
      <c r="H222" s="22"/>
    </row>
    <row r="223" spans="1:8" ht="15.75" customHeight="1" thickTop="1" thickBot="1" x14ac:dyDescent="0.3">
      <c r="D223" s="23" t="s">
        <v>13</v>
      </c>
      <c r="E223" s="145"/>
      <c r="F223" s="36" t="s">
        <v>8</v>
      </c>
      <c r="G223" s="159">
        <f>SUM(G204:G222)</f>
        <v>0</v>
      </c>
      <c r="H223" s="22"/>
    </row>
    <row r="224" spans="1:8" ht="15.75" customHeight="1" x14ac:dyDescent="0.2">
      <c r="H224" s="22"/>
    </row>
    <row r="225" spans="1:8" ht="15.75" customHeight="1" x14ac:dyDescent="0.25">
      <c r="D225" s="16" t="s">
        <v>11</v>
      </c>
      <c r="H225" s="22"/>
    </row>
    <row r="226" spans="1:8" ht="15.75" customHeight="1" x14ac:dyDescent="0.25">
      <c r="A226" s="15" t="s">
        <v>22</v>
      </c>
      <c r="B226" s="85"/>
      <c r="D226" s="154" t="s">
        <v>710</v>
      </c>
      <c r="H226" s="22"/>
    </row>
    <row r="227" spans="1:8" ht="15.75" customHeight="1" x14ac:dyDescent="0.2">
      <c r="H227" s="22"/>
    </row>
    <row r="228" spans="1:8" ht="15.75" customHeight="1" thickBot="1" x14ac:dyDescent="0.3">
      <c r="A228" s="21" t="s">
        <v>0</v>
      </c>
      <c r="B228" s="9" t="s">
        <v>9</v>
      </c>
      <c r="C228" s="9" t="s">
        <v>12</v>
      </c>
      <c r="D228" s="9" t="s">
        <v>1</v>
      </c>
      <c r="E228" s="9" t="s">
        <v>2</v>
      </c>
      <c r="F228" s="9" t="s">
        <v>3</v>
      </c>
      <c r="G228" s="9" t="s">
        <v>134</v>
      </c>
      <c r="H228" s="22"/>
    </row>
    <row r="229" spans="1:8" ht="15.75" customHeight="1" thickTop="1" thickBot="1" x14ac:dyDescent="0.3">
      <c r="A229" s="209" t="s">
        <v>4</v>
      </c>
      <c r="B229" s="4">
        <v>1</v>
      </c>
      <c r="C229" s="4"/>
      <c r="D229" s="156"/>
      <c r="E229" s="17">
        <v>0</v>
      </c>
      <c r="F229" s="3">
        <f>IF(E229="-",0,IF(E229&gt;='Tabela Dziewcząt'!$G$4,'Tabela Dziewcząt'!$A$4,IF(E229&gt;='Tabela Dziewcząt'!$G$5,'Tabela Dziewcząt'!$A$5,'Tabela Dziewcząt'!AO$4)))</f>
        <v>0</v>
      </c>
      <c r="G229" s="136"/>
      <c r="H229" s="22"/>
    </row>
    <row r="230" spans="1:8" ht="15.75" customHeight="1" x14ac:dyDescent="0.25">
      <c r="A230" s="209"/>
      <c r="B230" s="4">
        <v>2</v>
      </c>
      <c r="C230" s="4"/>
      <c r="D230" s="2"/>
      <c r="E230" s="17" t="s">
        <v>21</v>
      </c>
      <c r="F230" s="3">
        <f>IF(E230="-",0,IF(E230&gt;='Tabela Dziewcząt'!$G$4,'Tabela Dziewcząt'!$A$4,IF(E230&gt;='Tabela Dziewcząt'!$G$5,'Tabela Dziewcząt'!$A$5,'Tabela Dziewcząt'!AP$4)))</f>
        <v>0</v>
      </c>
      <c r="G230" s="3"/>
      <c r="H230" s="22"/>
    </row>
    <row r="231" spans="1:8" ht="15.75" customHeight="1" thickBot="1" x14ac:dyDescent="0.3">
      <c r="A231" s="210"/>
      <c r="B231" s="5">
        <v>3</v>
      </c>
      <c r="C231" s="5"/>
      <c r="D231" s="6"/>
      <c r="E231" s="18" t="s">
        <v>21</v>
      </c>
      <c r="F231" s="3">
        <f>IF(E231="-",0,IF(E231&gt;='Tabela Dziewcząt'!$G$4,'Tabela Dziewcząt'!$A$4,IF(E231&gt;='Tabela Dziewcząt'!$G$5,'Tabela Dziewcząt'!$A$5,'Tabela Dziewcząt'!AQ$4)))</f>
        <v>0</v>
      </c>
      <c r="G231" s="3"/>
      <c r="H231" s="22"/>
    </row>
    <row r="232" spans="1:8" ht="15.75" customHeight="1" thickTop="1" thickBot="1" x14ac:dyDescent="0.3">
      <c r="A232" s="208" t="s">
        <v>5</v>
      </c>
      <c r="B232" s="10">
        <v>1</v>
      </c>
      <c r="C232" s="4"/>
      <c r="D232" s="179"/>
      <c r="E232" s="32">
        <v>0</v>
      </c>
      <c r="F232" s="49">
        <f>IF($G$1="E",'Tabela Dziewcząt'!AO$209,IF($G$1="R",'Tabela Dziewcząt'!AO$239,"R czy E?"))</f>
        <v>200</v>
      </c>
      <c r="G232" s="3"/>
      <c r="H232" s="22"/>
    </row>
    <row r="233" spans="1:8" ht="15.75" customHeight="1" thickBot="1" x14ac:dyDescent="0.3">
      <c r="A233" s="209"/>
      <c r="B233" s="4">
        <v>2</v>
      </c>
      <c r="C233" s="4"/>
      <c r="D233" s="180"/>
      <c r="E233" s="41" t="s">
        <v>21</v>
      </c>
      <c r="F233" s="51">
        <f>IF($G$1="E",'Tabela Dziewcząt'!AP$209,IF($G$1="R",'Tabela Dziewcząt'!AP$239,"R czy E?"))</f>
        <v>0</v>
      </c>
      <c r="G233" s="3"/>
      <c r="H233" s="22"/>
    </row>
    <row r="234" spans="1:8" ht="15.75" customHeight="1" thickBot="1" x14ac:dyDescent="0.3">
      <c r="A234" s="210"/>
      <c r="B234" s="5">
        <v>3</v>
      </c>
      <c r="C234" s="5"/>
      <c r="D234" s="181"/>
      <c r="E234" s="42" t="s">
        <v>21</v>
      </c>
      <c r="F234" s="50">
        <f>IF($G$1="E",'Tabela Dziewcząt'!AQ$209,IF($G$1="R",'Tabela Dziewcząt'!AQ$239,"R czy E?"))</f>
        <v>0</v>
      </c>
      <c r="G234" s="3"/>
      <c r="H234" s="22"/>
    </row>
    <row r="235" spans="1:8" ht="15.75" customHeight="1" thickTop="1" thickBot="1" x14ac:dyDescent="0.3">
      <c r="A235" s="208" t="s">
        <v>6</v>
      </c>
      <c r="B235" s="10">
        <v>1</v>
      </c>
      <c r="C235" s="4"/>
      <c r="D235" s="179"/>
      <c r="E235" s="19">
        <v>0</v>
      </c>
      <c r="F235" s="3">
        <f>IF(E235="-",0,IF(E235&gt;='Tabela Dziewcząt'!$H$4,'Tabela Dziewcząt'!$A$4,IF(E235&gt;='Tabela Dziewcząt'!$H$5,'Tabela Dziewcząt'!$A$5,'Tabela Dziewcząt'!AO$32)))</f>
        <v>0</v>
      </c>
      <c r="G235" s="3"/>
      <c r="H235" s="22"/>
    </row>
    <row r="236" spans="1:8" ht="15.75" customHeight="1" x14ac:dyDescent="0.25">
      <c r="A236" s="209"/>
      <c r="B236" s="4">
        <v>2</v>
      </c>
      <c r="C236" s="4"/>
      <c r="D236" s="182"/>
      <c r="E236" s="17">
        <v>0</v>
      </c>
      <c r="F236" s="3">
        <f>IF(E236="-",0,IF(E236&gt;='Tabela Dziewcząt'!$H$4,'Tabela Dziewcząt'!$A$4,IF(E236&gt;='Tabela Dziewcząt'!$H$5,'Tabela Dziewcząt'!$A$5,'Tabela Dziewcząt'!AP$32)))</f>
        <v>0</v>
      </c>
      <c r="G236" s="3"/>
      <c r="H236" s="22"/>
    </row>
    <row r="237" spans="1:8" ht="15.75" customHeight="1" thickBot="1" x14ac:dyDescent="0.3">
      <c r="A237" s="210"/>
      <c r="B237" s="5">
        <v>3</v>
      </c>
      <c r="C237" s="5"/>
      <c r="D237" s="181"/>
      <c r="E237" s="18" t="s">
        <v>21</v>
      </c>
      <c r="F237" s="3">
        <f>IF(E237="-",0,IF(E237&gt;='Tabela Dziewcząt'!$H$4,'Tabela Dziewcząt'!$A$4,IF(E237&gt;='Tabela Dziewcząt'!$H$5,'Tabela Dziewcząt'!$A$5,'Tabela Dziewcząt'!AQ$32)))</f>
        <v>0</v>
      </c>
      <c r="G237" s="3"/>
      <c r="H237" s="22"/>
    </row>
    <row r="238" spans="1:8" ht="15.75" customHeight="1" thickTop="1" thickBot="1" x14ac:dyDescent="0.3">
      <c r="A238" s="208" t="s">
        <v>246</v>
      </c>
      <c r="B238" s="10">
        <v>1</v>
      </c>
      <c r="C238" s="4"/>
      <c r="D238" s="179"/>
      <c r="E238" s="32">
        <v>0</v>
      </c>
      <c r="F238" s="49">
        <f>IF($G$1="E",'Tabela Dziewcząt'!AO$149,IF($G$1="R",'Tabela Dziewcząt'!AO$179,"R czy E?"))</f>
        <v>200</v>
      </c>
      <c r="G238" s="3"/>
      <c r="H238" s="22"/>
    </row>
    <row r="239" spans="1:8" ht="15.75" customHeight="1" thickBot="1" x14ac:dyDescent="0.3">
      <c r="A239" s="209"/>
      <c r="B239" s="4">
        <v>2</v>
      </c>
      <c r="C239" s="4"/>
      <c r="D239" s="180"/>
      <c r="E239" s="41">
        <v>0</v>
      </c>
      <c r="F239" s="51">
        <f>IF($G$1="E",'Tabela Dziewcząt'!AP$149,IF($G$1="R",'Tabela Dziewcząt'!AP$179,"R czy E?"))</f>
        <v>200</v>
      </c>
      <c r="G239" s="3"/>
      <c r="H239" s="22"/>
    </row>
    <row r="240" spans="1:8" ht="15.75" customHeight="1" thickBot="1" x14ac:dyDescent="0.3">
      <c r="A240" s="210"/>
      <c r="B240" s="5">
        <v>3</v>
      </c>
      <c r="C240" s="5"/>
      <c r="D240" s="181"/>
      <c r="E240" s="42" t="s">
        <v>21</v>
      </c>
      <c r="F240" s="50">
        <f>IF($G$1="E",'Tabela Dziewcząt'!AQ$149,IF($G$1="R",'Tabela Dziewcząt'!AQ$179,"R czy E?"))</f>
        <v>0</v>
      </c>
      <c r="G240" s="3"/>
      <c r="H240" s="22"/>
    </row>
    <row r="241" spans="1:8" ht="15.75" customHeight="1" thickTop="1" thickBot="1" x14ac:dyDescent="0.3">
      <c r="A241" s="1" t="s">
        <v>247</v>
      </c>
      <c r="B241" s="4">
        <v>1</v>
      </c>
      <c r="C241" s="4"/>
      <c r="D241" s="156"/>
      <c r="E241" s="41">
        <v>0</v>
      </c>
      <c r="F241" s="3">
        <f>IF($E241&gt;'Tabela Dziewcząt'!$F$203,0,IF($E241='Tabela Dziewcząt'!$F$203,'Tabela Dziewcząt'!$A$203,IF($E241&gt;'Tabela Dziewcząt'!$F$202,'Tabela Dziewcząt'!$A$203,IF($E241&gt;'Tabela Dziewcząt'!$F$201,'Tabela Dziewcząt'!$A$202,'Tabela Dziewcząt'!AO$60))))</f>
        <v>200</v>
      </c>
      <c r="G241" s="3"/>
      <c r="H241" s="22"/>
    </row>
    <row r="242" spans="1:8" ht="15.75" customHeight="1" thickBot="1" x14ac:dyDescent="0.3">
      <c r="A242" s="1" t="s">
        <v>248</v>
      </c>
      <c r="B242" s="4">
        <v>2</v>
      </c>
      <c r="C242" s="4"/>
      <c r="D242" s="157"/>
      <c r="E242" s="41" t="s">
        <v>21</v>
      </c>
      <c r="F242" s="3">
        <f>IF($E242&gt;'Tabela Dziewcząt'!$F$203,0,IF($E242='Tabela Dziewcząt'!$F$203,'Tabela Dziewcząt'!$A$203,IF($E242&gt;'Tabela Dziewcząt'!$F$202,'Tabela Dziewcząt'!$A$203,IF($E242&gt;'Tabela Dziewcząt'!$F$201,'Tabela Dziewcząt'!$A$202,'Tabela Dziewcząt'!AP$60))))</f>
        <v>0</v>
      </c>
      <c r="G242" s="3"/>
      <c r="H242" s="22"/>
    </row>
    <row r="243" spans="1:8" ht="15.75" customHeight="1" thickBot="1" x14ac:dyDescent="0.3">
      <c r="A243" s="12"/>
      <c r="B243" s="13">
        <v>3</v>
      </c>
      <c r="C243" s="4"/>
      <c r="D243" s="178"/>
      <c r="E243" s="42" t="s">
        <v>21</v>
      </c>
      <c r="F243" s="3">
        <f>IF($E243&gt;'Tabela Dziewcząt'!$F$203,0,IF($E243='Tabela Dziewcząt'!$F$203,'Tabela Dziewcząt'!$A$203,IF($E243&gt;'Tabela Dziewcząt'!$F$202,'Tabela Dziewcząt'!$A$203,IF($E243&gt;'Tabela Dziewcząt'!$F$201,'Tabela Dziewcząt'!$A$202,'Tabela Dziewcząt'!AQ$60))))</f>
        <v>0</v>
      </c>
      <c r="G243" s="3"/>
      <c r="H243" s="22"/>
    </row>
    <row r="244" spans="1:8" ht="15.75" customHeight="1" thickTop="1" thickBot="1" x14ac:dyDescent="0.3">
      <c r="A244" s="208" t="s">
        <v>7</v>
      </c>
      <c r="B244" s="10">
        <v>1</v>
      </c>
      <c r="C244" s="10"/>
      <c r="D244" s="183"/>
      <c r="E244" s="32">
        <v>0</v>
      </c>
      <c r="F244" s="44">
        <f>IF($G$1="E",'Tabela Dziewcząt'!AO$89,IF($G$1="R",'Tabela Dziewcząt'!AO$119,"R czy E?"))</f>
        <v>200</v>
      </c>
      <c r="G244" s="11"/>
      <c r="H244" s="22"/>
    </row>
    <row r="245" spans="1:8" ht="15.75" customHeight="1" thickBot="1" x14ac:dyDescent="0.3">
      <c r="A245" s="209"/>
      <c r="B245" s="4">
        <v>2</v>
      </c>
      <c r="C245" s="4"/>
      <c r="D245" s="184"/>
      <c r="E245" s="41" t="s">
        <v>21</v>
      </c>
      <c r="F245" s="45">
        <f>IF($G$1="E",'Tabela Dziewcząt'!AP$89,IF($G$1="R",'Tabela Dziewcząt'!AP$119,"R czy E?"))</f>
        <v>0</v>
      </c>
      <c r="G245" s="3"/>
      <c r="H245" s="22"/>
    </row>
    <row r="246" spans="1:8" ht="15.75" customHeight="1" thickBot="1" x14ac:dyDescent="0.3">
      <c r="A246" s="209"/>
      <c r="B246" s="4">
        <v>3</v>
      </c>
      <c r="C246" s="4"/>
      <c r="D246" s="184"/>
      <c r="E246" s="47" t="s">
        <v>21</v>
      </c>
      <c r="F246" s="45">
        <f>IF($G$1="E",'Tabela Dziewcząt'!AQ$89,IF($G$1="R",'Tabela Dziewcząt'!AQ$119,"R czy E?"))</f>
        <v>0</v>
      </c>
      <c r="G246" s="3"/>
      <c r="H246" s="22"/>
    </row>
    <row r="247" spans="1:8" ht="15.75" customHeight="1" thickBot="1" x14ac:dyDescent="0.3">
      <c r="A247" s="210"/>
      <c r="B247" s="5">
        <v>4</v>
      </c>
      <c r="C247" s="5"/>
      <c r="D247" s="184"/>
      <c r="E247" s="20" t="s">
        <v>21</v>
      </c>
      <c r="F247" s="46"/>
      <c r="G247" s="35"/>
      <c r="H247" s="22"/>
    </row>
    <row r="248" spans="1:8" ht="15.75" customHeight="1" thickTop="1" thickBot="1" x14ac:dyDescent="0.3">
      <c r="D248" s="23" t="s">
        <v>13</v>
      </c>
      <c r="E248" s="145"/>
      <c r="F248" s="36" t="s">
        <v>8</v>
      </c>
      <c r="G248" s="159">
        <f>SUM(G229:G247)</f>
        <v>0</v>
      </c>
      <c r="H248" s="22"/>
    </row>
    <row r="249" spans="1:8" ht="38.25" customHeight="1" x14ac:dyDescent="0.2">
      <c r="H249" s="22"/>
    </row>
    <row r="250" spans="1:8" ht="15.75" customHeight="1" x14ac:dyDescent="0.25">
      <c r="D250" s="16" t="s">
        <v>11</v>
      </c>
      <c r="H250" s="22"/>
    </row>
    <row r="251" spans="1:8" ht="15.75" customHeight="1" x14ac:dyDescent="0.25">
      <c r="A251" s="15" t="s">
        <v>22</v>
      </c>
      <c r="B251" s="85"/>
      <c r="D251" s="154" t="s">
        <v>711</v>
      </c>
      <c r="H251" s="22"/>
    </row>
    <row r="252" spans="1:8" ht="15.75" customHeight="1" x14ac:dyDescent="0.2">
      <c r="H252" s="22"/>
    </row>
    <row r="253" spans="1:8" ht="15.75" customHeight="1" thickBot="1" x14ac:dyDescent="0.3">
      <c r="A253" s="21" t="s">
        <v>0</v>
      </c>
      <c r="B253" s="9" t="s">
        <v>9</v>
      </c>
      <c r="C253" s="9" t="s">
        <v>12</v>
      </c>
      <c r="D253" s="9" t="s">
        <v>1</v>
      </c>
      <c r="E253" s="9" t="s">
        <v>2</v>
      </c>
      <c r="F253" s="9" t="s">
        <v>3</v>
      </c>
      <c r="G253" s="9" t="s">
        <v>134</v>
      </c>
      <c r="H253" s="22"/>
    </row>
    <row r="254" spans="1:8" ht="15.75" customHeight="1" thickTop="1" thickBot="1" x14ac:dyDescent="0.3">
      <c r="A254" s="209" t="s">
        <v>4</v>
      </c>
      <c r="B254" s="4">
        <v>1</v>
      </c>
      <c r="C254" s="4"/>
      <c r="D254" s="195" t="s">
        <v>714</v>
      </c>
      <c r="E254" s="17">
        <v>0</v>
      </c>
      <c r="F254" s="3">
        <f>IF(E254="-",0,IF(E254&gt;='Tabela Dziewcząt'!$G$4,'Tabela Dziewcząt'!$A$4,IF(E254&gt;='Tabela Dziewcząt'!$G$5,'Tabela Dziewcząt'!$A$5,'Tabela Dziewcząt'!AR$4)))</f>
        <v>0</v>
      </c>
      <c r="G254" s="3"/>
      <c r="H254" s="22"/>
    </row>
    <row r="255" spans="1:8" ht="15.75" customHeight="1" thickBot="1" x14ac:dyDescent="0.3">
      <c r="A255" s="209"/>
      <c r="B255" s="4">
        <v>2</v>
      </c>
      <c r="C255" s="4"/>
      <c r="D255" s="196"/>
      <c r="E255" s="17" t="s">
        <v>21</v>
      </c>
      <c r="F255" s="3">
        <f>IF(E255="-",0,IF(E255&gt;='Tabela Dziewcząt'!$G$4,'Tabela Dziewcząt'!$A$4,IF(E255&gt;='Tabela Dziewcząt'!$G$5,'Tabela Dziewcząt'!$A$5,'Tabela Dziewcząt'!AS$4)))</f>
        <v>0</v>
      </c>
      <c r="G255" s="3"/>
      <c r="H255" s="22"/>
    </row>
    <row r="256" spans="1:8" ht="15.75" customHeight="1" thickBot="1" x14ac:dyDescent="0.3">
      <c r="A256" s="210"/>
      <c r="B256" s="5">
        <v>3</v>
      </c>
      <c r="C256" s="5"/>
      <c r="D256" s="6"/>
      <c r="E256" s="18" t="s">
        <v>21</v>
      </c>
      <c r="F256" s="3">
        <f>IF(E256="-",0,IF(E256&gt;='Tabela Dziewcząt'!$G$4,'Tabela Dziewcząt'!$A$4,IF(E256&gt;='Tabela Dziewcząt'!$G$5,'Tabela Dziewcząt'!$A$5,'Tabela Dziewcząt'!AT$4)))</f>
        <v>0</v>
      </c>
      <c r="G256" s="3"/>
      <c r="H256" s="22"/>
    </row>
    <row r="257" spans="1:8" ht="15.75" customHeight="1" thickTop="1" thickBot="1" x14ac:dyDescent="0.3">
      <c r="A257" s="208" t="s">
        <v>5</v>
      </c>
      <c r="B257" s="10">
        <v>1</v>
      </c>
      <c r="C257" s="4"/>
      <c r="D257" s="195"/>
      <c r="E257" s="32">
        <v>0</v>
      </c>
      <c r="F257" s="49">
        <f>IF($G$1="E",'Tabela Dziewcząt'!AR$209,IF($G$1="R",'Tabela Dziewcząt'!AR$239,"R czy E?"))</f>
        <v>200</v>
      </c>
      <c r="G257" s="3"/>
      <c r="H257" s="22"/>
    </row>
    <row r="258" spans="1:8" ht="15.75" customHeight="1" thickBot="1" x14ac:dyDescent="0.3">
      <c r="A258" s="209"/>
      <c r="B258" s="4">
        <v>2</v>
      </c>
      <c r="C258" s="4"/>
      <c r="D258" s="196"/>
      <c r="E258" s="41">
        <v>0</v>
      </c>
      <c r="F258" s="51">
        <f>IF($G$1="E",'Tabela Dziewcząt'!AS$209,IF($G$1="R",'Tabela Dziewcząt'!AS$239,"R czy E?"))</f>
        <v>200</v>
      </c>
      <c r="G258" s="3"/>
      <c r="H258" s="22"/>
    </row>
    <row r="259" spans="1:8" ht="15.75" customHeight="1" thickBot="1" x14ac:dyDescent="0.3">
      <c r="A259" s="210"/>
      <c r="B259" s="5">
        <v>3</v>
      </c>
      <c r="C259" s="5"/>
      <c r="D259" s="6"/>
      <c r="E259" s="42" t="s">
        <v>21</v>
      </c>
      <c r="F259" s="50">
        <f>IF($G$1="E",'Tabela Dziewcząt'!AT$209,IF($G$1="R",'Tabela Dziewcząt'!AT$239,"R czy E?"))</f>
        <v>0</v>
      </c>
      <c r="G259" s="3"/>
      <c r="H259" s="22"/>
    </row>
    <row r="260" spans="1:8" ht="15.75" customHeight="1" thickTop="1" thickBot="1" x14ac:dyDescent="0.3">
      <c r="A260" s="208" t="s">
        <v>6</v>
      </c>
      <c r="B260" s="10">
        <v>1</v>
      </c>
      <c r="C260" s="4"/>
      <c r="D260" s="195"/>
      <c r="E260" s="19">
        <v>0</v>
      </c>
      <c r="F260" s="3">
        <f>IF(E260="-",0,IF(E260&gt;='Tabela Dziewcząt'!$H$4,'Tabela Dziewcząt'!$A$4,IF(E260&gt;='Tabela Dziewcząt'!$H$5,'Tabela Dziewcząt'!$A$5,'Tabela Dziewcząt'!AR$32)))</f>
        <v>0</v>
      </c>
      <c r="G260" s="3"/>
      <c r="H260" s="22"/>
    </row>
    <row r="261" spans="1:8" ht="15.75" customHeight="1" thickBot="1" x14ac:dyDescent="0.3">
      <c r="A261" s="209"/>
      <c r="B261" s="4">
        <v>2</v>
      </c>
      <c r="C261" s="4"/>
      <c r="D261" s="196"/>
      <c r="E261" s="17">
        <v>0</v>
      </c>
      <c r="F261" s="3">
        <f>IF(E261="-",0,IF(E261&gt;='Tabela Dziewcząt'!$H$4,'Tabela Dziewcząt'!$A$4,IF(E261&gt;='Tabela Dziewcząt'!$H$5,'Tabela Dziewcząt'!$A$5,'Tabela Dziewcząt'!AS$32)))</f>
        <v>0</v>
      </c>
      <c r="G261" s="3"/>
      <c r="H261" s="22"/>
    </row>
    <row r="262" spans="1:8" ht="15.75" customHeight="1" thickBot="1" x14ac:dyDescent="0.3">
      <c r="A262" s="210"/>
      <c r="B262" s="5">
        <v>3</v>
      </c>
      <c r="C262" s="5"/>
      <c r="D262" s="6"/>
      <c r="E262" s="18" t="s">
        <v>21</v>
      </c>
      <c r="F262" s="3">
        <f>IF(E262="-",0,IF(E262&gt;='Tabela Dziewcząt'!$H$4,'Tabela Dziewcząt'!$A$4,IF(E262&gt;='Tabela Dziewcząt'!$H$5,'Tabela Dziewcząt'!$A$5,'Tabela Dziewcząt'!AT$32)))</f>
        <v>0</v>
      </c>
      <c r="G262" s="3"/>
      <c r="H262" s="22"/>
    </row>
    <row r="263" spans="1:8" ht="15.75" customHeight="1" thickTop="1" thickBot="1" x14ac:dyDescent="0.3">
      <c r="A263" s="208" t="s">
        <v>246</v>
      </c>
      <c r="B263" s="10">
        <v>1</v>
      </c>
      <c r="C263" s="4"/>
      <c r="D263" s="195"/>
      <c r="E263" s="32">
        <v>0</v>
      </c>
      <c r="F263" s="49">
        <f>IF($G$1="E",'Tabela Dziewcząt'!AR$149,IF($G$1="R",'Tabela Dziewcząt'!AR$179,"R czy E?"))</f>
        <v>200</v>
      </c>
      <c r="G263" s="3"/>
      <c r="H263" s="22"/>
    </row>
    <row r="264" spans="1:8" ht="15.75" customHeight="1" thickBot="1" x14ac:dyDescent="0.3">
      <c r="A264" s="209"/>
      <c r="B264" s="4">
        <v>2</v>
      </c>
      <c r="C264" s="4"/>
      <c r="D264" s="196"/>
      <c r="E264" s="41" t="s">
        <v>21</v>
      </c>
      <c r="F264" s="51">
        <f>IF($G$1="E",'Tabela Dziewcząt'!AS$149,IF($G$1="R",'Tabela Dziewcząt'!AS$179,"R czy E?"))</f>
        <v>0</v>
      </c>
      <c r="G264" s="3"/>
      <c r="H264" s="22"/>
    </row>
    <row r="265" spans="1:8" ht="15.75" customHeight="1" thickBot="1" x14ac:dyDescent="0.3">
      <c r="A265" s="210"/>
      <c r="B265" s="5">
        <v>3</v>
      </c>
      <c r="C265" s="5"/>
      <c r="D265" s="152"/>
      <c r="E265" s="42" t="s">
        <v>21</v>
      </c>
      <c r="F265" s="50">
        <f>IF($G$1="E",'Tabela Dziewcząt'!AT$149,IF($G$1="R",'Tabela Dziewcząt'!AT$179,"R czy E?"))</f>
        <v>0</v>
      </c>
      <c r="G265" s="3"/>
      <c r="H265" s="22"/>
    </row>
    <row r="266" spans="1:8" ht="15.75" customHeight="1" thickTop="1" thickBot="1" x14ac:dyDescent="0.3">
      <c r="A266" s="1" t="s">
        <v>247</v>
      </c>
      <c r="B266" s="4">
        <v>1</v>
      </c>
      <c r="C266" s="4"/>
      <c r="D266" s="195"/>
      <c r="E266" s="41">
        <v>0</v>
      </c>
      <c r="F266" s="3">
        <f>IF($E266&gt;'Tabela Dziewcząt'!$F$203,0,IF($E266='Tabela Dziewcząt'!$F$203,'Tabela Dziewcząt'!$A$203,IF($E266&gt;'Tabela Dziewcząt'!$F$202,'Tabela Dziewcząt'!$A$203,IF($E266&gt;'Tabela Dziewcząt'!$F$201,'Tabela Dziewcząt'!$A$202,'Tabela Dziewcząt'!AR$60))))</f>
        <v>200</v>
      </c>
      <c r="G266" s="3"/>
      <c r="H266" s="22"/>
    </row>
    <row r="267" spans="1:8" ht="15.75" customHeight="1" thickBot="1" x14ac:dyDescent="0.3">
      <c r="A267" s="1" t="s">
        <v>248</v>
      </c>
      <c r="B267" s="4">
        <v>2</v>
      </c>
      <c r="C267" s="4"/>
      <c r="D267" s="196"/>
      <c r="E267" s="41" t="s">
        <v>21</v>
      </c>
      <c r="F267" s="3">
        <f>IF($E267&gt;'Tabela Dziewcząt'!$F$203,0,IF($E267='Tabela Dziewcząt'!$F$203,'Tabela Dziewcząt'!$A$203,IF($E267&gt;'Tabela Dziewcząt'!$F$202,'Tabela Dziewcząt'!$A$203,IF($E267&gt;'Tabela Dziewcząt'!$F$201,'Tabela Dziewcząt'!$A$202,'Tabela Dziewcząt'!AS$60))))</f>
        <v>0</v>
      </c>
      <c r="G267" s="3"/>
      <c r="H267" s="22"/>
    </row>
    <row r="268" spans="1:8" ht="15.75" customHeight="1" thickBot="1" x14ac:dyDescent="0.3">
      <c r="A268" s="12"/>
      <c r="B268" s="4">
        <v>3</v>
      </c>
      <c r="C268" s="4"/>
      <c r="D268" s="6"/>
      <c r="E268" s="42" t="s">
        <v>21</v>
      </c>
      <c r="F268" s="3">
        <f>IF($E268&gt;'Tabela Dziewcząt'!$F$203,0,IF($E268='Tabela Dziewcząt'!$F$203,'Tabela Dziewcząt'!$A$203,IF($E268&gt;'Tabela Dziewcząt'!$F$202,'Tabela Dziewcząt'!$A$203,IF($E268&gt;'Tabela Dziewcząt'!$F$201,'Tabela Dziewcząt'!$A$202,'Tabela Dziewcząt'!AT$60))))</f>
        <v>0</v>
      </c>
      <c r="G268" s="3"/>
      <c r="H268" s="22"/>
    </row>
    <row r="269" spans="1:8" ht="15.75" customHeight="1" thickTop="1" thickBot="1" x14ac:dyDescent="0.3">
      <c r="A269" s="208" t="s">
        <v>7</v>
      </c>
      <c r="B269" s="10">
        <v>1</v>
      </c>
      <c r="C269" s="10"/>
      <c r="D269" s="195"/>
      <c r="E269" s="32">
        <v>0</v>
      </c>
      <c r="F269" s="44">
        <f>IF($G$1="E",'Tabela Dziewcząt'!AR$89,IF($G$1="R",'Tabela Dziewcząt'!AR$119,"R czy E?"))</f>
        <v>200</v>
      </c>
      <c r="G269" s="3"/>
      <c r="H269" s="22"/>
    </row>
    <row r="270" spans="1:8" ht="15.75" customHeight="1" thickBot="1" x14ac:dyDescent="0.3">
      <c r="A270" s="209"/>
      <c r="B270" s="4">
        <v>2</v>
      </c>
      <c r="C270" s="4"/>
      <c r="D270" s="196"/>
      <c r="E270" s="41" t="s">
        <v>21</v>
      </c>
      <c r="F270" s="45">
        <f>IF($G$1="E",'Tabela Dziewcząt'!AS$89,IF($G$1="R",'Tabela Dziewcząt'!AS$119,"R czy E?"))</f>
        <v>0</v>
      </c>
      <c r="G270" s="3"/>
      <c r="H270" s="22"/>
    </row>
    <row r="271" spans="1:8" ht="15.75" customHeight="1" thickBot="1" x14ac:dyDescent="0.3">
      <c r="A271" s="209"/>
      <c r="B271" s="4">
        <v>3</v>
      </c>
      <c r="C271" s="4"/>
      <c r="D271" s="196"/>
      <c r="E271" s="47" t="s">
        <v>21</v>
      </c>
      <c r="F271" s="45">
        <f>IF($G$1="E",'Tabela Dziewcząt'!AT$89,IF($G$1="R",'Tabela Dziewcząt'!AT$119,"R czy E?"))</f>
        <v>0</v>
      </c>
      <c r="G271" s="3"/>
      <c r="H271" s="22"/>
    </row>
    <row r="272" spans="1:8" ht="15.75" customHeight="1" thickBot="1" x14ac:dyDescent="0.3">
      <c r="A272" s="210"/>
      <c r="B272" s="5">
        <v>4</v>
      </c>
      <c r="C272" s="5"/>
      <c r="D272" s="196"/>
      <c r="E272" s="20" t="s">
        <v>21</v>
      </c>
      <c r="F272" s="7"/>
      <c r="G272" s="35"/>
      <c r="H272" s="22"/>
    </row>
    <row r="273" spans="1:8" ht="15.75" customHeight="1" thickTop="1" thickBot="1" x14ac:dyDescent="0.3">
      <c r="D273" s="23" t="s">
        <v>13</v>
      </c>
      <c r="E273" s="145"/>
      <c r="F273" s="36" t="s">
        <v>8</v>
      </c>
      <c r="G273" s="159">
        <f>SUM(G254:G272)</f>
        <v>0</v>
      </c>
      <c r="H273" s="22"/>
    </row>
    <row r="274" spans="1:8" ht="15.75" customHeight="1" x14ac:dyDescent="0.25">
      <c r="E274" s="146"/>
      <c r="H274" s="22"/>
    </row>
    <row r="275" spans="1:8" ht="15.75" customHeight="1" x14ac:dyDescent="0.25">
      <c r="D275" s="16" t="s">
        <v>11</v>
      </c>
      <c r="H275" s="22"/>
    </row>
    <row r="276" spans="1:8" ht="15.75" customHeight="1" x14ac:dyDescent="0.25">
      <c r="A276" s="15" t="s">
        <v>22</v>
      </c>
      <c r="B276" s="97"/>
      <c r="D276" s="154" t="s">
        <v>715</v>
      </c>
      <c r="H276" s="22"/>
    </row>
    <row r="277" spans="1:8" ht="15.75" customHeight="1" x14ac:dyDescent="0.2">
      <c r="H277" s="22"/>
    </row>
    <row r="278" spans="1:8" ht="15.75" customHeight="1" thickBot="1" x14ac:dyDescent="0.3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  <c r="H278" s="22"/>
    </row>
    <row r="279" spans="1:8" ht="15.75" customHeight="1" thickTop="1" thickBot="1" x14ac:dyDescent="0.3">
      <c r="A279" s="209" t="s">
        <v>4</v>
      </c>
      <c r="B279" s="4">
        <v>1</v>
      </c>
      <c r="C279" s="4"/>
      <c r="D279" s="195"/>
      <c r="E279" s="17">
        <v>0</v>
      </c>
      <c r="F279" s="3">
        <f>IF(E279="-",0,IF(E279&gt;='Tabela Dziewcząt'!$G$4,'Tabela Dziewcząt'!$A$4,IF(E279&gt;='Tabela Dziewcząt'!$G$5,'Tabela Dziewcząt'!$A$5,'Tabela Dziewcząt'!AU$4)))</f>
        <v>0</v>
      </c>
      <c r="G279" s="3"/>
      <c r="H279" s="22"/>
    </row>
    <row r="280" spans="1:8" ht="15.75" customHeight="1" thickBot="1" x14ac:dyDescent="0.3">
      <c r="A280" s="209"/>
      <c r="B280" s="4">
        <v>2</v>
      </c>
      <c r="C280" s="4"/>
      <c r="D280" s="196"/>
      <c r="E280" s="17" t="s">
        <v>21</v>
      </c>
      <c r="F280" s="3">
        <f>IF(E280="-",0,IF(E280&gt;='Tabela Dziewcząt'!$G$4,'Tabela Dziewcząt'!$A$4,IF(E280&gt;='Tabela Dziewcząt'!$G$5,'Tabela Dziewcząt'!$A$5,'Tabela Dziewcząt'!AV$4)))</f>
        <v>0</v>
      </c>
      <c r="G280" s="3"/>
      <c r="H280" s="22"/>
    </row>
    <row r="281" spans="1:8" ht="15.75" customHeight="1" thickBot="1" x14ac:dyDescent="0.3">
      <c r="A281" s="210"/>
      <c r="B281" s="5">
        <v>3</v>
      </c>
      <c r="C281" s="5"/>
      <c r="D281" s="6"/>
      <c r="E281" s="18" t="s">
        <v>21</v>
      </c>
      <c r="F281" s="3">
        <f>IF(E281="-",0,IF(E281&gt;='Tabela Dziewcząt'!$G$4,'Tabela Dziewcząt'!$A$4,IF(E281&gt;='Tabela Dziewcząt'!$G$5,'Tabela Dziewcząt'!$A$5,'Tabela Dziewcząt'!AW$4)))</f>
        <v>0</v>
      </c>
      <c r="G281" s="3"/>
      <c r="H281" s="22"/>
    </row>
    <row r="282" spans="1:8" ht="15.75" customHeight="1" thickTop="1" thickBot="1" x14ac:dyDescent="0.3">
      <c r="A282" s="208" t="s">
        <v>5</v>
      </c>
      <c r="B282" s="10">
        <v>1</v>
      </c>
      <c r="C282" s="10"/>
      <c r="D282" s="195"/>
      <c r="E282" s="32">
        <v>0</v>
      </c>
      <c r="F282" s="49">
        <f>IF($G$1="E",'Tabela Dziewcząt'!AU$209,IF($G$1="R",'Tabela Dziewcząt'!AU$239,"R czy E?"))</f>
        <v>200</v>
      </c>
      <c r="G282" s="3"/>
      <c r="H282" s="22"/>
    </row>
    <row r="283" spans="1:8" ht="15.75" customHeight="1" thickBot="1" x14ac:dyDescent="0.3">
      <c r="A283" s="209"/>
      <c r="B283" s="4">
        <v>2</v>
      </c>
      <c r="C283" s="4"/>
      <c r="D283" s="196"/>
      <c r="E283" s="41">
        <v>0</v>
      </c>
      <c r="F283" s="51">
        <f>IF($G$1="E",'Tabela Dziewcząt'!AV$209,IF($G$1="R",'Tabela Dziewcząt'!AV$239,"R czy E?"))</f>
        <v>200</v>
      </c>
      <c r="G283" s="3"/>
      <c r="H283" s="22"/>
    </row>
    <row r="284" spans="1:8" ht="15.75" customHeight="1" thickBot="1" x14ac:dyDescent="0.3">
      <c r="A284" s="210"/>
      <c r="B284" s="5">
        <v>3</v>
      </c>
      <c r="C284" s="5"/>
      <c r="D284" s="6"/>
      <c r="E284" s="42" t="s">
        <v>21</v>
      </c>
      <c r="F284" s="50">
        <f>IF($G$1="E",'Tabela Dziewcząt'!AW$209,IF($G$1="R",'Tabela Dziewcząt'!AW$239,"R czy E?"))</f>
        <v>0</v>
      </c>
      <c r="G284" s="3"/>
      <c r="H284" s="22"/>
    </row>
    <row r="285" spans="1:8" ht="15.75" customHeight="1" thickTop="1" thickBot="1" x14ac:dyDescent="0.3">
      <c r="A285" s="208" t="s">
        <v>6</v>
      </c>
      <c r="B285" s="10">
        <v>1</v>
      </c>
      <c r="C285" s="10"/>
      <c r="D285" s="195"/>
      <c r="E285" s="19">
        <v>0</v>
      </c>
      <c r="F285" s="3">
        <f>IF(E285="-",0,IF(E285&gt;='Tabela Dziewcząt'!$H$4,'Tabela Dziewcząt'!$A$4,IF(E285&gt;='Tabela Dziewcząt'!$H$5,'Tabela Dziewcząt'!$A$5,'Tabela Dziewcząt'!AU$32)))</f>
        <v>0</v>
      </c>
      <c r="G285" s="3"/>
      <c r="H285" s="22"/>
    </row>
    <row r="286" spans="1:8" ht="15.75" customHeight="1" thickBot="1" x14ac:dyDescent="0.3">
      <c r="A286" s="209"/>
      <c r="B286" s="4">
        <v>2</v>
      </c>
      <c r="C286" s="4"/>
      <c r="D286" s="196"/>
      <c r="E286" s="17">
        <v>0</v>
      </c>
      <c r="F286" s="3">
        <f>IF(E286="-",0,IF(E286&gt;='Tabela Dziewcząt'!$H$4,'Tabela Dziewcząt'!$A$4,IF(E286&gt;='Tabela Dziewcząt'!$H$5,'Tabela Dziewcząt'!$A$5,'Tabela Dziewcząt'!AV$32)))</f>
        <v>0</v>
      </c>
      <c r="G286" s="3"/>
      <c r="H286" s="22"/>
    </row>
    <row r="287" spans="1:8" ht="15.75" customHeight="1" thickBot="1" x14ac:dyDescent="0.3">
      <c r="A287" s="210"/>
      <c r="B287" s="5">
        <v>3</v>
      </c>
      <c r="C287" s="5"/>
      <c r="D287" s="6"/>
      <c r="E287" s="18" t="s">
        <v>21</v>
      </c>
      <c r="F287" s="3">
        <f>IF(E287="-",0,IF(E287&gt;='Tabela Dziewcząt'!$H$4,'Tabela Dziewcząt'!$A$4,IF(E287&gt;='Tabela Dziewcząt'!$H$5,'Tabela Dziewcząt'!$A$5,'Tabela Dziewcząt'!AW$32)))</f>
        <v>0</v>
      </c>
      <c r="G287" s="3"/>
      <c r="H287" s="22"/>
    </row>
    <row r="288" spans="1:8" ht="15.75" customHeight="1" thickTop="1" thickBot="1" x14ac:dyDescent="0.3">
      <c r="A288" s="208" t="s">
        <v>246</v>
      </c>
      <c r="B288" s="10">
        <v>1</v>
      </c>
      <c r="C288" s="10"/>
      <c r="D288" s="195"/>
      <c r="E288" s="32">
        <v>0</v>
      </c>
      <c r="F288" s="49">
        <f>IF($G$1="E",'Tabela Dziewcząt'!AU$149,IF($G$1="R",'Tabela Dziewcząt'!AU$179,"R czy E?"))</f>
        <v>200</v>
      </c>
      <c r="G288" s="3"/>
      <c r="H288" s="22"/>
    </row>
    <row r="289" spans="1:8" ht="15.75" customHeight="1" thickBot="1" x14ac:dyDescent="0.3">
      <c r="A289" s="209"/>
      <c r="B289" s="4">
        <v>2</v>
      </c>
      <c r="C289" s="4"/>
      <c r="D289" s="196"/>
      <c r="E289" s="41">
        <v>0</v>
      </c>
      <c r="F289" s="51">
        <f>IF($G$1="E",'Tabela Dziewcząt'!AV$149,IF($G$1="R",'Tabela Dziewcząt'!AV$179,"R czy E?"))</f>
        <v>200</v>
      </c>
      <c r="G289" s="3"/>
      <c r="H289" s="22"/>
    </row>
    <row r="290" spans="1:8" ht="15.75" customHeight="1" thickBot="1" x14ac:dyDescent="0.3">
      <c r="A290" s="210"/>
      <c r="B290" s="5">
        <v>3</v>
      </c>
      <c r="C290" s="5"/>
      <c r="D290" s="6"/>
      <c r="E290" s="42" t="s">
        <v>21</v>
      </c>
      <c r="F290" s="50">
        <f>IF($G$1="E",'Tabela Dziewcząt'!AW$149,IF($G$1="R",'Tabela Dziewcząt'!AW$179,"R czy E?"))</f>
        <v>0</v>
      </c>
      <c r="G290" s="3"/>
      <c r="H290" s="22"/>
    </row>
    <row r="291" spans="1:8" ht="15.75" customHeight="1" thickTop="1" thickBot="1" x14ac:dyDescent="0.3">
      <c r="A291" s="1" t="s">
        <v>247</v>
      </c>
      <c r="B291" s="4">
        <v>1</v>
      </c>
      <c r="C291" s="4"/>
      <c r="D291" s="195"/>
      <c r="E291" s="41">
        <v>0</v>
      </c>
      <c r="F291" s="3">
        <f>IF($E291&gt;'Tabela Dziewcząt'!$F$203,0,IF($E291='Tabela Dziewcząt'!$F$203,'Tabela Dziewcząt'!$A$203,IF($E291&gt;'Tabela Dziewcząt'!$F$202,'Tabela Dziewcząt'!$A$203,IF($E291&gt;'Tabela Dziewcząt'!$F$201,'Tabela Dziewcząt'!$A$202,'Tabela Dziewcząt'!AU$60))))</f>
        <v>200</v>
      </c>
      <c r="G291" s="3"/>
      <c r="H291" s="22"/>
    </row>
    <row r="292" spans="1:8" ht="15.75" customHeight="1" thickBot="1" x14ac:dyDescent="0.3">
      <c r="A292" s="1" t="s">
        <v>248</v>
      </c>
      <c r="B292" s="4">
        <v>2</v>
      </c>
      <c r="C292" s="4"/>
      <c r="D292" s="196"/>
      <c r="E292" s="41">
        <v>0</v>
      </c>
      <c r="F292" s="3">
        <f>IF($E292&gt;'Tabela Dziewcząt'!$F$203,0,IF($E292='Tabela Dziewcząt'!$F$203,'Tabela Dziewcząt'!$A$203,IF($E292&gt;'Tabela Dziewcząt'!$F$202,'Tabela Dziewcząt'!$A$203,IF($E292&gt;'Tabela Dziewcząt'!$F$201,'Tabela Dziewcząt'!$A$202,'Tabela Dziewcząt'!AV$60))))</f>
        <v>200</v>
      </c>
      <c r="G292" s="3"/>
      <c r="H292" s="22"/>
    </row>
    <row r="293" spans="1:8" ht="15.75" customHeight="1" thickBot="1" x14ac:dyDescent="0.3">
      <c r="A293" s="12"/>
      <c r="B293" s="13">
        <v>3</v>
      </c>
      <c r="C293" s="13"/>
      <c r="D293" s="6"/>
      <c r="E293" s="42" t="s">
        <v>21</v>
      </c>
      <c r="F293" s="35">
        <f>IF($E293&gt;'Tabela Dziewcząt'!$F$203,0,IF($E293='Tabela Dziewcząt'!$F$203,'Tabela Dziewcząt'!$A$203,IF($E293&gt;'Tabela Dziewcząt'!$F$202,'Tabela Dziewcząt'!$A$203,IF($E293&gt;'Tabela Dziewcząt'!$F$201,'Tabela Dziewcząt'!$A$202,'Tabela Dziewcząt'!AW$60))))</f>
        <v>0</v>
      </c>
      <c r="G293" s="3"/>
      <c r="H293" s="22"/>
    </row>
    <row r="294" spans="1:8" ht="15.75" customHeight="1" thickTop="1" thickBot="1" x14ac:dyDescent="0.3">
      <c r="A294" s="208" t="s">
        <v>7</v>
      </c>
      <c r="B294" s="10">
        <v>1</v>
      </c>
      <c r="C294" s="10"/>
      <c r="D294" s="195"/>
      <c r="E294" s="32">
        <v>0</v>
      </c>
      <c r="F294" s="44">
        <f>IF($G$1="E",'Tabela Dziewcząt'!AU$89,IF($G$1="R",'Tabela Dziewcząt'!AU$119,"R czy E?"))</f>
        <v>200</v>
      </c>
      <c r="G294" s="3"/>
      <c r="H294" s="22"/>
    </row>
    <row r="295" spans="1:8" ht="15.75" customHeight="1" thickBot="1" x14ac:dyDescent="0.3">
      <c r="A295" s="209"/>
      <c r="B295" s="4">
        <v>2</v>
      </c>
      <c r="C295" s="4"/>
      <c r="D295" s="196"/>
      <c r="E295" s="41">
        <v>0</v>
      </c>
      <c r="F295" s="45">
        <f>IF($G$1="E",'Tabela Dziewcząt'!AV$89,IF($G$1="R",'Tabela Dziewcząt'!AV$119,"R czy E?"))</f>
        <v>200</v>
      </c>
      <c r="G295" s="3"/>
      <c r="H295" s="22"/>
    </row>
    <row r="296" spans="1:8" ht="15.75" customHeight="1" thickBot="1" x14ac:dyDescent="0.3">
      <c r="A296" s="209"/>
      <c r="B296" s="4">
        <v>3</v>
      </c>
      <c r="C296" s="4"/>
      <c r="D296" s="196"/>
      <c r="E296" s="47">
        <v>0</v>
      </c>
      <c r="F296" s="45">
        <f>IF($G$1="E",'Tabela Dziewcząt'!AW$89,IF($G$1="R",'Tabela Dziewcząt'!AW$119,"R czy E?"))</f>
        <v>200</v>
      </c>
      <c r="G296" s="3"/>
      <c r="H296" s="22"/>
    </row>
    <row r="297" spans="1:8" ht="15.75" customHeight="1" thickBot="1" x14ac:dyDescent="0.3">
      <c r="A297" s="210"/>
      <c r="B297" s="5">
        <v>4</v>
      </c>
      <c r="C297" s="5"/>
      <c r="D297" s="196"/>
      <c r="E297" s="20" t="s">
        <v>21</v>
      </c>
      <c r="F297" s="46"/>
      <c r="G297" s="35"/>
      <c r="H297" s="22"/>
    </row>
    <row r="298" spans="1:8" ht="15.75" customHeight="1" thickTop="1" thickBot="1" x14ac:dyDescent="0.25">
      <c r="D298" s="23" t="s">
        <v>13</v>
      </c>
      <c r="F298" s="36" t="s">
        <v>8</v>
      </c>
      <c r="G298" s="159">
        <f>SUM(G279:G297)</f>
        <v>0</v>
      </c>
      <c r="H298" s="22"/>
    </row>
    <row r="299" spans="1:8" ht="31.5" customHeight="1" x14ac:dyDescent="0.2">
      <c r="H299" s="22"/>
    </row>
    <row r="300" spans="1:8" ht="15.75" customHeight="1" x14ac:dyDescent="0.2">
      <c r="A300" s="22"/>
      <c r="B300" s="22"/>
      <c r="C300" s="22"/>
      <c r="D300" s="174"/>
      <c r="E300" s="22"/>
      <c r="F300" s="22"/>
      <c r="G300" s="22"/>
      <c r="H300" s="22"/>
    </row>
    <row r="301" spans="1:8" ht="15.75" customHeight="1" x14ac:dyDescent="0.2">
      <c r="A301" s="174"/>
      <c r="B301" s="22"/>
      <c r="C301" s="22"/>
      <c r="D301" s="174"/>
      <c r="E301" s="22"/>
      <c r="F301" s="22"/>
      <c r="G301" s="22"/>
      <c r="H301" s="22"/>
    </row>
    <row r="302" spans="1:8" ht="15.75" customHeight="1" x14ac:dyDescent="0.2">
      <c r="A302" s="22"/>
      <c r="B302" s="22"/>
      <c r="C302" s="22"/>
      <c r="D302" s="22"/>
      <c r="E302" s="22"/>
      <c r="F302" s="22"/>
      <c r="G302" s="22"/>
      <c r="H302" s="22"/>
    </row>
    <row r="303" spans="1:8" ht="15.75" customHeight="1" x14ac:dyDescent="0.2">
      <c r="A303" s="22"/>
      <c r="B303" s="22"/>
      <c r="C303" s="22"/>
      <c r="D303" s="22"/>
      <c r="E303" s="22"/>
      <c r="F303" s="22"/>
      <c r="G303" s="22"/>
      <c r="H303" s="22"/>
    </row>
    <row r="304" spans="1:8" ht="15.75" customHeight="1" x14ac:dyDescent="0.2">
      <c r="A304" s="22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">
      <c r="A305" s="22"/>
      <c r="B305" s="22"/>
      <c r="C305" s="22"/>
      <c r="D305" s="22"/>
      <c r="E305" s="22"/>
      <c r="F305" s="22"/>
      <c r="G305" s="22"/>
      <c r="H305" s="22"/>
    </row>
    <row r="306" spans="1:8" ht="15.75" customHeight="1" x14ac:dyDescent="0.2">
      <c r="A306" s="22"/>
      <c r="B306" s="22"/>
      <c r="C306" s="22"/>
      <c r="D306" s="22"/>
      <c r="E306" s="22"/>
      <c r="F306" s="22"/>
      <c r="G306" s="22"/>
      <c r="H306" s="22"/>
    </row>
    <row r="307" spans="1:8" ht="15.75" customHeight="1" x14ac:dyDescent="0.2">
      <c r="A307" s="22"/>
      <c r="B307" s="22"/>
      <c r="C307" s="22"/>
      <c r="D307" s="22"/>
      <c r="E307" s="175"/>
      <c r="F307" s="22"/>
      <c r="G307" s="22"/>
      <c r="H307" s="22"/>
    </row>
    <row r="308" spans="1:8" ht="15.75" customHeight="1" x14ac:dyDescent="0.2">
      <c r="A308" s="22"/>
      <c r="B308" s="22"/>
      <c r="C308" s="22"/>
      <c r="D308" s="22"/>
      <c r="E308" s="175"/>
      <c r="F308" s="22"/>
      <c r="G308" s="22"/>
      <c r="H308" s="22"/>
    </row>
    <row r="309" spans="1:8" ht="15.75" customHeight="1" x14ac:dyDescent="0.2">
      <c r="A309" s="22"/>
      <c r="B309" s="22"/>
      <c r="C309" s="22"/>
      <c r="D309" s="22"/>
      <c r="E309" s="22"/>
      <c r="F309" s="22"/>
      <c r="G309" s="22"/>
      <c r="H309" s="22"/>
    </row>
    <row r="310" spans="1:8" ht="15.75" customHeight="1" x14ac:dyDescent="0.2">
      <c r="A310" s="22"/>
      <c r="B310" s="22"/>
      <c r="C310" s="22"/>
      <c r="D310" s="22"/>
      <c r="E310" s="22"/>
      <c r="F310" s="22"/>
      <c r="G310" s="22"/>
      <c r="H310" s="22"/>
    </row>
    <row r="311" spans="1:8" ht="15.75" customHeight="1" x14ac:dyDescent="0.2">
      <c r="A311" s="22"/>
      <c r="B311" s="22"/>
      <c r="C311" s="22"/>
      <c r="D311" s="22"/>
      <c r="E311" s="22"/>
      <c r="F311" s="22"/>
      <c r="G311" s="22"/>
      <c r="H311" s="22"/>
    </row>
    <row r="312" spans="1:8" ht="15.75" customHeight="1" x14ac:dyDescent="0.2">
      <c r="A312" s="22"/>
      <c r="B312" s="22"/>
      <c r="C312" s="22"/>
      <c r="D312" s="22"/>
      <c r="E312" s="22"/>
      <c r="F312" s="22"/>
      <c r="G312" s="22"/>
      <c r="H312" s="22"/>
    </row>
    <row r="313" spans="1:8" ht="15.75" customHeight="1" x14ac:dyDescent="0.2">
      <c r="A313" s="22"/>
      <c r="B313" s="22"/>
      <c r="C313" s="22"/>
      <c r="D313" s="22"/>
      <c r="E313" s="22"/>
      <c r="F313" s="22"/>
      <c r="G313" s="22"/>
      <c r="H313" s="22"/>
    </row>
    <row r="314" spans="1:8" ht="15.75" customHeight="1" x14ac:dyDescent="0.2">
      <c r="A314" s="22"/>
      <c r="B314" s="22"/>
      <c r="C314" s="22"/>
      <c r="D314" s="22"/>
      <c r="E314" s="175"/>
      <c r="F314" s="22"/>
      <c r="G314" s="22"/>
      <c r="H314" s="22"/>
    </row>
    <row r="315" spans="1:8" ht="15.75" customHeight="1" x14ac:dyDescent="0.2">
      <c r="A315" s="22"/>
      <c r="B315" s="22"/>
      <c r="C315" s="22"/>
      <c r="D315" s="22"/>
      <c r="E315" s="22"/>
      <c r="F315" s="22"/>
      <c r="G315" s="22"/>
      <c r="H315" s="22"/>
    </row>
    <row r="316" spans="1:8" ht="15.75" customHeight="1" x14ac:dyDescent="0.2">
      <c r="A316" s="22"/>
      <c r="B316" s="22"/>
      <c r="C316" s="22"/>
      <c r="D316" s="22"/>
      <c r="E316" s="175"/>
      <c r="F316" s="22"/>
      <c r="G316" s="22"/>
      <c r="H316" s="22"/>
    </row>
    <row r="317" spans="1:8" ht="15.75" customHeight="1" x14ac:dyDescent="0.2">
      <c r="A317" s="22"/>
      <c r="B317" s="22"/>
      <c r="C317" s="22"/>
      <c r="D317" s="22"/>
      <c r="E317" s="22"/>
      <c r="F317" s="22"/>
      <c r="G317" s="22"/>
      <c r="H317" s="22"/>
    </row>
    <row r="318" spans="1:8" ht="15.75" customHeight="1" x14ac:dyDescent="0.2">
      <c r="A318" s="22"/>
      <c r="B318" s="22"/>
      <c r="C318" s="22"/>
      <c r="D318" s="22"/>
      <c r="E318" s="22"/>
      <c r="F318" s="22"/>
      <c r="G318" s="22"/>
      <c r="H318" s="22"/>
    </row>
    <row r="319" spans="1:8" ht="15.75" customHeight="1" x14ac:dyDescent="0.2">
      <c r="A319" s="22"/>
      <c r="B319" s="22"/>
      <c r="C319" s="22"/>
      <c r="D319" s="22"/>
      <c r="E319" s="22"/>
      <c r="F319" s="22"/>
      <c r="G319" s="22"/>
      <c r="H319" s="22"/>
    </row>
    <row r="320" spans="1:8" ht="15.75" customHeight="1" x14ac:dyDescent="0.2">
      <c r="A320" s="22"/>
      <c r="B320" s="22"/>
      <c r="C320" s="22"/>
      <c r="D320" s="22"/>
      <c r="E320" s="22"/>
      <c r="F320" s="22"/>
      <c r="G320" s="22"/>
      <c r="H320" s="22"/>
    </row>
    <row r="321" spans="1:8" ht="15.75" customHeight="1" x14ac:dyDescent="0.2">
      <c r="A321" s="22"/>
      <c r="B321" s="22"/>
      <c r="C321" s="22"/>
      <c r="D321" s="22"/>
      <c r="E321" s="22"/>
      <c r="F321" s="22"/>
      <c r="G321" s="22"/>
      <c r="H321" s="22"/>
    </row>
    <row r="322" spans="1:8" ht="15.75" customHeight="1" x14ac:dyDescent="0.2">
      <c r="A322" s="22"/>
      <c r="B322" s="22"/>
      <c r="C322" s="22"/>
      <c r="D322" s="22"/>
      <c r="E322" s="22"/>
      <c r="F322" s="22"/>
      <c r="G322" s="22"/>
      <c r="H322" s="22"/>
    </row>
    <row r="323" spans="1:8" ht="15.75" customHeight="1" x14ac:dyDescent="0.2">
      <c r="A323" s="22"/>
      <c r="B323" s="22"/>
      <c r="C323" s="22"/>
      <c r="D323" s="22"/>
      <c r="E323" s="22"/>
      <c r="F323" s="22"/>
      <c r="G323" s="22"/>
      <c r="H323" s="22"/>
    </row>
    <row r="324" spans="1:8" ht="15.75" customHeight="1" x14ac:dyDescent="0.2">
      <c r="A324" s="22"/>
      <c r="B324" s="22"/>
      <c r="C324" s="22"/>
      <c r="D324" s="22"/>
      <c r="E324" s="22"/>
      <c r="F324" s="22"/>
      <c r="G324" s="22"/>
      <c r="H324" s="22"/>
    </row>
    <row r="325" spans="1:8" ht="15.75" customHeight="1" x14ac:dyDescent="0.2">
      <c r="A325" s="22"/>
      <c r="B325" s="22"/>
      <c r="C325" s="22"/>
      <c r="D325" s="22"/>
      <c r="E325" s="22"/>
      <c r="F325" s="22"/>
      <c r="G325" s="22"/>
      <c r="H325" s="22"/>
    </row>
    <row r="326" spans="1:8" ht="15.75" customHeight="1" x14ac:dyDescent="0.2">
      <c r="A326" s="22"/>
      <c r="B326" s="22"/>
      <c r="C326" s="22"/>
      <c r="D326" s="22"/>
      <c r="E326" s="22"/>
      <c r="F326" s="22"/>
      <c r="G326" s="22"/>
      <c r="H326" s="22"/>
    </row>
    <row r="327" spans="1:8" ht="15.75" customHeight="1" x14ac:dyDescent="0.2">
      <c r="A327" s="22"/>
      <c r="B327" s="22"/>
      <c r="C327" s="22"/>
      <c r="D327" s="172"/>
      <c r="E327" s="212"/>
      <c r="F327" s="212"/>
      <c r="G327" s="176"/>
      <c r="H327" s="22"/>
    </row>
    <row r="328" spans="1:8" ht="15.75" customHeight="1" x14ac:dyDescent="0.2">
      <c r="A328" s="22"/>
      <c r="B328" s="22"/>
      <c r="C328" s="22"/>
      <c r="D328" s="22"/>
      <c r="E328" s="22"/>
      <c r="F328" s="22"/>
      <c r="G328" s="22"/>
      <c r="H328" s="22"/>
    </row>
  </sheetData>
  <mergeCells count="61">
    <mergeCell ref="E327:F327"/>
    <mergeCell ref="A33:A35"/>
    <mergeCell ref="A36:A38"/>
    <mergeCell ref="A5:A7"/>
    <mergeCell ref="A8:A10"/>
    <mergeCell ref="A11:A13"/>
    <mergeCell ref="A14:A16"/>
    <mergeCell ref="A20:A23"/>
    <mergeCell ref="A30:A32"/>
    <mergeCell ref="A39:A41"/>
    <mergeCell ref="A45:A48"/>
    <mergeCell ref="A85:A87"/>
    <mergeCell ref="A82:A84"/>
    <mergeCell ref="A94:A97"/>
    <mergeCell ref="A104:A106"/>
    <mergeCell ref="A88:A90"/>
    <mergeCell ref="A54:A56"/>
    <mergeCell ref="A57:A59"/>
    <mergeCell ref="A60:A62"/>
    <mergeCell ref="A63:A65"/>
    <mergeCell ref="A144:A147"/>
    <mergeCell ref="A154:A156"/>
    <mergeCell ref="A157:A159"/>
    <mergeCell ref="A160:A162"/>
    <mergeCell ref="A69:A72"/>
    <mergeCell ref="A79:A81"/>
    <mergeCell ref="A129:A131"/>
    <mergeCell ref="A132:A134"/>
    <mergeCell ref="A135:A137"/>
    <mergeCell ref="A138:A140"/>
    <mergeCell ref="A107:A109"/>
    <mergeCell ref="A110:A112"/>
    <mergeCell ref="A113:A115"/>
    <mergeCell ref="A119:A122"/>
    <mergeCell ref="A163:A165"/>
    <mergeCell ref="A179:A181"/>
    <mergeCell ref="A182:A184"/>
    <mergeCell ref="A185:A187"/>
    <mergeCell ref="A169:A172"/>
    <mergeCell ref="A210:A212"/>
    <mergeCell ref="A213:A215"/>
    <mergeCell ref="A219:A222"/>
    <mergeCell ref="A229:A231"/>
    <mergeCell ref="A188:A190"/>
    <mergeCell ref="A194:A197"/>
    <mergeCell ref="A204:A206"/>
    <mergeCell ref="A207:A209"/>
    <mergeCell ref="A254:A256"/>
    <mergeCell ref="A257:A259"/>
    <mergeCell ref="A260:A262"/>
    <mergeCell ref="A263:A265"/>
    <mergeCell ref="A232:A234"/>
    <mergeCell ref="A235:A237"/>
    <mergeCell ref="A238:A240"/>
    <mergeCell ref="A244:A247"/>
    <mergeCell ref="A269:A272"/>
    <mergeCell ref="A279:A281"/>
    <mergeCell ref="A282:A284"/>
    <mergeCell ref="A294:A297"/>
    <mergeCell ref="A285:A287"/>
    <mergeCell ref="A288:A290"/>
  </mergeCells>
  <phoneticPr fontId="0" type="noConversion"/>
  <pageMargins left="0.39370078740157483" right="0.19685039370078741" top="0.19685039370078741" bottom="0.39370078740157483" header="0" footer="0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4"/>
  <sheetViews>
    <sheetView workbookViewId="0">
      <selection activeCell="L5" sqref="L5"/>
    </sheetView>
  </sheetViews>
  <sheetFormatPr defaultRowHeight="12.75" x14ac:dyDescent="0.2"/>
  <cols>
    <col min="1" max="11" width="9.140625" style="73"/>
    <col min="12" max="49" width="5.42578125" customWidth="1"/>
  </cols>
  <sheetData>
    <row r="1" spans="1:49" ht="12.75" customHeight="1" x14ac:dyDescent="0.2">
      <c r="A1" s="61" t="s">
        <v>14</v>
      </c>
      <c r="B1" s="62" t="s">
        <v>15</v>
      </c>
      <c r="C1" s="62" t="s">
        <v>15</v>
      </c>
      <c r="D1" s="62" t="s">
        <v>250</v>
      </c>
      <c r="E1" s="62" t="s">
        <v>250</v>
      </c>
      <c r="F1" s="62" t="s">
        <v>251</v>
      </c>
      <c r="G1" s="62" t="s">
        <v>16</v>
      </c>
      <c r="H1" s="62" t="s">
        <v>17</v>
      </c>
      <c r="I1" s="62" t="s">
        <v>18</v>
      </c>
      <c r="J1" s="62" t="s">
        <v>18</v>
      </c>
      <c r="K1" s="62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">
      <c r="A2" s="63"/>
      <c r="B2" s="64"/>
      <c r="C2" s="65" t="s">
        <v>19</v>
      </c>
      <c r="D2" s="64"/>
      <c r="E2" s="65" t="s">
        <v>20</v>
      </c>
      <c r="F2" s="64"/>
      <c r="G2" s="64"/>
      <c r="H2" s="65" t="s">
        <v>249</v>
      </c>
      <c r="I2" s="64"/>
      <c r="J2" s="65" t="s">
        <v>19</v>
      </c>
      <c r="K2" s="63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5" thickBot="1" x14ac:dyDescent="0.25">
      <c r="A3" s="74">
        <v>1</v>
      </c>
      <c r="B3" s="66">
        <v>2</v>
      </c>
      <c r="C3" s="83">
        <v>3</v>
      </c>
      <c r="D3" s="66">
        <v>4</v>
      </c>
      <c r="E3" s="83">
        <v>5</v>
      </c>
      <c r="F3" s="66">
        <v>6</v>
      </c>
      <c r="G3" s="66">
        <v>7</v>
      </c>
      <c r="H3" s="66">
        <v>8</v>
      </c>
      <c r="I3" s="66">
        <v>9</v>
      </c>
      <c r="J3" s="83">
        <v>10</v>
      </c>
      <c r="K3" s="75">
        <v>11</v>
      </c>
      <c r="N3" s="34">
        <f>'Wyniki Dziewczęta'!$E5</f>
        <v>3.18</v>
      </c>
      <c r="O3" s="34">
        <f>'Wyniki Dziewczęta'!$E6</f>
        <v>3.1</v>
      </c>
      <c r="P3" s="34">
        <f>'Wyniki Dziewczęta'!$E7</f>
        <v>0</v>
      </c>
      <c r="Q3" s="34">
        <f>'Wyniki Dziewczęta'!$E30</f>
        <v>4.2300000000000004</v>
      </c>
      <c r="R3" s="34">
        <f>'Wyniki Dziewczęta'!$E31</f>
        <v>4.42</v>
      </c>
      <c r="S3" s="34">
        <f>'Wyniki Dziewczęta'!$E32</f>
        <v>0</v>
      </c>
      <c r="T3" s="34">
        <f>'Wyniki Dziewczęta'!$E54</f>
        <v>4.2</v>
      </c>
      <c r="U3" s="34">
        <f>'Wyniki Dziewczęta'!$E55</f>
        <v>3.2</v>
      </c>
      <c r="V3" s="34">
        <f>'Wyniki Dziewczęta'!$E56</f>
        <v>0</v>
      </c>
      <c r="W3" s="34">
        <f>'Wyniki Dziewczęta'!$E79</f>
        <v>0</v>
      </c>
      <c r="X3" s="34">
        <f>'Wyniki Dziewczęta'!$E80</f>
        <v>0</v>
      </c>
      <c r="Y3" s="34">
        <f>'Wyniki Dziewczęta'!$E81</f>
        <v>0</v>
      </c>
      <c r="Z3" s="34">
        <f>'Wyniki Dziewczęta'!$E104</f>
        <v>0</v>
      </c>
      <c r="AA3" s="34">
        <f>'Wyniki Dziewczęta'!$E105</f>
        <v>0</v>
      </c>
      <c r="AB3" s="34">
        <f>'Wyniki Dziewczęta'!$E106</f>
        <v>0</v>
      </c>
      <c r="AC3" s="34">
        <f>'Wyniki Dziewczęta'!$E129</f>
        <v>0</v>
      </c>
      <c r="AD3" s="34">
        <f>'Wyniki Dziewczęta'!$E130</f>
        <v>0</v>
      </c>
      <c r="AE3" s="34">
        <f>'Wyniki Dziewczęta'!$E131</f>
        <v>0</v>
      </c>
      <c r="AF3" s="34">
        <f>'Wyniki Dziewczęta'!$E154</f>
        <v>0</v>
      </c>
      <c r="AG3" s="34">
        <f>'Wyniki Dziewczęta'!$E155</f>
        <v>0</v>
      </c>
      <c r="AH3" s="34">
        <f>'Wyniki Dziewczęta'!$E156</f>
        <v>0</v>
      </c>
      <c r="AI3" s="34">
        <f>'Wyniki Dziewczęta'!$E179</f>
        <v>0</v>
      </c>
      <c r="AJ3" s="34">
        <f>'Wyniki Dziewczęta'!$E180</f>
        <v>0</v>
      </c>
      <c r="AK3" s="34" t="str">
        <f>'Wyniki Dziewczęta'!$E181</f>
        <v>-</v>
      </c>
      <c r="AL3" s="34">
        <f>'Wyniki Dziewczęta'!$E204</f>
        <v>0</v>
      </c>
      <c r="AM3" s="34">
        <f>'Wyniki Dziewczęta'!$E205</f>
        <v>0</v>
      </c>
      <c r="AN3" s="34" t="str">
        <f>'Wyniki Dziewczęta'!$E206</f>
        <v>-</v>
      </c>
      <c r="AO3" s="34">
        <f>'Wyniki Dziewczęta'!$E229</f>
        <v>0</v>
      </c>
      <c r="AP3" s="34" t="str">
        <f>'Wyniki Dziewczęta'!$E230</f>
        <v>-</v>
      </c>
      <c r="AQ3" s="34" t="str">
        <f>'Wyniki Dziewczęta'!$E231</f>
        <v>-</v>
      </c>
      <c r="AR3" s="34">
        <f>'Wyniki Dziewczęta'!$E254</f>
        <v>0</v>
      </c>
      <c r="AS3" s="34" t="str">
        <f>'Wyniki Dziewczęta'!$E255</f>
        <v>-</v>
      </c>
      <c r="AT3" s="34" t="str">
        <f>'Wyniki Dziewczęta'!$E256</f>
        <v>-</v>
      </c>
      <c r="AU3" s="34">
        <f>'Wyniki Dziewczęta'!$E279</f>
        <v>0</v>
      </c>
      <c r="AV3" s="34" t="str">
        <f>'Wyniki Dziewczęta'!$E280</f>
        <v>-</v>
      </c>
      <c r="AW3" s="34" t="str">
        <f>'Wyniki Dziewczęta'!$E281</f>
        <v>-</v>
      </c>
    </row>
    <row r="4" spans="1:49" ht="13.5" thickBot="1" x14ac:dyDescent="0.25">
      <c r="A4" s="67">
        <v>200</v>
      </c>
      <c r="B4" s="76">
        <v>1.3854166666666667E-4</v>
      </c>
      <c r="C4" s="80"/>
      <c r="D4" s="77">
        <v>4.6701388888888883E-4</v>
      </c>
      <c r="E4" s="80" t="s">
        <v>333</v>
      </c>
      <c r="F4" s="77">
        <v>1.0660879629629629E-3</v>
      </c>
      <c r="G4" s="68">
        <v>5.93</v>
      </c>
      <c r="H4" s="68">
        <v>14.37</v>
      </c>
      <c r="I4" s="77">
        <v>5.456018518518518E-4</v>
      </c>
      <c r="J4" s="80" t="s">
        <v>401</v>
      </c>
      <c r="K4" s="67">
        <v>200</v>
      </c>
      <c r="N4">
        <f>IF(N$3&gt;=$G$6,$A$6,IF(N$3&gt;=$G$7,$A$7,IF(N$3&gt;=$G$8,$A$8,IF(N$3&gt;=$G$9,$A$9,IF(N$3&gt;=$G$10,$A$10,IF(N$3&gt;=$G$11,$A$11,IF(N$3&gt;=$G$12,$A$12,IF(N$3&gt;=$G$13,$A$13,N$5))))))))</f>
        <v>26</v>
      </c>
      <c r="O4">
        <f>IF(O$3&gt;=$G$6,$A$6,IF(O$3&gt;=$G$7,$A$7,IF(O$3&gt;=$G$8,$A$8,IF(O$3&gt;=$G$9,$A$9,IF(O$3&gt;=$G$10,$A$10,IF(O$3&gt;=$G$11,$A$11,IF(O$3&gt;=$G$12,$A$12,IF(O$3&gt;=$G$13,$A$13,O$5))))))))</f>
        <v>24</v>
      </c>
      <c r="P4">
        <f>IF(P$3&gt;=$G$6,$A$6,IF(P$3&gt;=$G$7,$A$7,IF(P$3&gt;=$G$8,$A$8,IF(P$3&gt;=$G$9,$A$9,IF(P$3&gt;=$G$10,$A$10,IF(P$3&gt;=$G$11,$A$11,IF(P$3&gt;=$G$12,$A$12,IF(P$3&gt;=$G$13,$A$13,P$5))))))))</f>
        <v>0</v>
      </c>
      <c r="Q4">
        <f t="shared" ref="Q4:AW4" si="0">IF(Q$3&gt;=$G$6,$A$6,IF(Q$3&gt;=$G$7,$A$7,IF(Q$3&gt;=$G$8,$A$8,IF(Q$3&gt;=$G$9,$A$9,IF(Q$3&gt;=$G$10,$A$10,IF(Q$3&gt;=$G$11,$A$11,IF(Q$3&gt;=$G$12,$A$12,IF(Q$3&gt;=$G$13,$A$13,Q$5))))))))</f>
        <v>66</v>
      </c>
      <c r="R4">
        <f t="shared" si="0"/>
        <v>75</v>
      </c>
      <c r="S4">
        <f t="shared" si="0"/>
        <v>0</v>
      </c>
      <c r="T4">
        <f t="shared" si="0"/>
        <v>64</v>
      </c>
      <c r="U4">
        <f t="shared" si="0"/>
        <v>27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198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198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>
        <f t="shared" si="0"/>
        <v>0</v>
      </c>
      <c r="AV4">
        <f t="shared" si="0"/>
        <v>198</v>
      </c>
      <c r="AW4">
        <f t="shared" si="0"/>
        <v>198</v>
      </c>
    </row>
    <row r="5" spans="1:49" ht="13.5" thickBot="1" x14ac:dyDescent="0.25">
      <c r="A5" s="67">
        <v>199</v>
      </c>
      <c r="B5" s="78">
        <v>1.3877314814814815E-4</v>
      </c>
      <c r="C5" s="81"/>
      <c r="D5" s="79">
        <v>4.6793981481481475E-4</v>
      </c>
      <c r="E5" s="81" t="s">
        <v>334</v>
      </c>
      <c r="F5" s="79">
        <v>1.0681712962962964E-3</v>
      </c>
      <c r="G5" s="69">
        <v>5.91</v>
      </c>
      <c r="H5" s="69">
        <v>14.3</v>
      </c>
      <c r="I5" s="79">
        <v>5.4652777777777783E-4</v>
      </c>
      <c r="J5" s="81" t="s">
        <v>502</v>
      </c>
      <c r="K5" s="67">
        <v>199</v>
      </c>
      <c r="N5">
        <f>IF(N$3&gt;=$G$14,$A$14,IF(N$3&gt;=$G$15,$A$15,IF(N$3&gt;=$G$16,$A$16,IF(N$3&gt;=$G$17,$A$17,IF(N$3&gt;=$G$18,$A$18,IF(N$3&gt;=$G$19,$A$19,IF(N$3&gt;=$G$20,$A$20,IF(N$3&gt;=$G$21,$A$21,N$6))))))))</f>
        <v>26</v>
      </c>
      <c r="O5">
        <f>IF(O$3&gt;=$G$14,$A$14,IF(O$3&gt;=$G$15,$A$15,IF(O$3&gt;=$G$16,$A$16,IF(O$3&gt;=$G$17,$A$17,IF(O$3&gt;=$G$18,$A$18,IF(O$3&gt;=$G$19,$A$19,IF(O$3&gt;=$G$20,$A$20,IF(O$3&gt;=$G$21,$A$21,O$6))))))))</f>
        <v>24</v>
      </c>
      <c r="P5">
        <f>IF(P$3&gt;=$G$14,$A$14,IF(P$3&gt;=$G$15,$A$15,IF(P$3&gt;=$G$16,$A$16,IF(P$3&gt;=$G$17,$A$17,IF(P$3&gt;=$G$18,$A$18,IF(P$3&gt;=$G$19,$A$19,IF(P$3&gt;=$G$20,$A$20,IF(P$3&gt;=$G$21,$A$21,P$6))))))))</f>
        <v>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66</v>
      </c>
      <c r="R5">
        <f t="shared" si="1"/>
        <v>75</v>
      </c>
      <c r="S5">
        <f t="shared" si="1"/>
        <v>0</v>
      </c>
      <c r="T5">
        <f t="shared" si="1"/>
        <v>64</v>
      </c>
      <c r="U5">
        <f t="shared" si="1"/>
        <v>27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190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190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>
        <f t="shared" si="1"/>
        <v>0</v>
      </c>
      <c r="AV5">
        <f t="shared" si="1"/>
        <v>190</v>
      </c>
      <c r="AW5">
        <f t="shared" si="1"/>
        <v>190</v>
      </c>
    </row>
    <row r="6" spans="1:49" ht="13.5" thickBot="1" x14ac:dyDescent="0.25">
      <c r="A6" s="67">
        <v>198</v>
      </c>
      <c r="B6" s="78">
        <v>1.3900462962962963E-4</v>
      </c>
      <c r="C6" s="81"/>
      <c r="D6" s="79">
        <v>4.6874999999999998E-4</v>
      </c>
      <c r="E6" s="81" t="s">
        <v>335</v>
      </c>
      <c r="F6" s="79">
        <v>1.0703703703703702E-3</v>
      </c>
      <c r="G6" s="69">
        <v>5.9</v>
      </c>
      <c r="H6" s="69">
        <v>14.23</v>
      </c>
      <c r="I6" s="79">
        <v>5.4756944444444449E-4</v>
      </c>
      <c r="J6" s="81" t="s">
        <v>402</v>
      </c>
      <c r="K6" s="67">
        <v>198</v>
      </c>
      <c r="N6">
        <f>IF(N$3&gt;=$G$22,$A$22,IF(N$3&gt;=$G$23,$A$23,IF(N$3&gt;=$G$24,$A$24,IF(N$3&gt;=$G$25,$A$25,IF(N$3&gt;=$G$26,$A$26,IF(N$3&gt;=$G$27,$A$27,IF(N$3&gt;=$G$28,$A$28,IF(N$3&gt;=$G$29,$A$29,N$7))))))))</f>
        <v>26</v>
      </c>
      <c r="O6">
        <f>IF(O$3&gt;=$G$22,$A$22,IF(O$3&gt;=$G$23,$A$23,IF(O$3&gt;=$G$24,$A$24,IF(O$3&gt;=$G$25,$A$25,IF(O$3&gt;=$G$26,$A$26,IF(O$3&gt;=$G$27,$A$27,IF(O$3&gt;=$G$28,$A$28,IF(O$3&gt;=$G$29,$A$29,O$7))))))))</f>
        <v>24</v>
      </c>
      <c r="P6">
        <f>IF(P$3&gt;=$G$22,$A$22,IF(P$3&gt;=$G$23,$A$23,IF(P$3&gt;=$G$24,$A$24,IF(P$3&gt;=$G$25,$A$25,IF(P$3&gt;=$G$26,$A$26,IF(P$3&gt;=$G$27,$A$27,IF(P$3&gt;=$G$28,$A$28,IF(P$3&gt;=$G$29,$A$29,P$7))))))))</f>
        <v>0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66</v>
      </c>
      <c r="R6">
        <f t="shared" si="2"/>
        <v>75</v>
      </c>
      <c r="S6">
        <f t="shared" si="2"/>
        <v>0</v>
      </c>
      <c r="T6">
        <f t="shared" si="2"/>
        <v>64</v>
      </c>
      <c r="U6">
        <f t="shared" si="2"/>
        <v>27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 t="shared" si="2"/>
        <v>0</v>
      </c>
      <c r="AJ6">
        <f t="shared" si="2"/>
        <v>0</v>
      </c>
      <c r="AK6">
        <f t="shared" si="2"/>
        <v>182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182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>
        <f t="shared" si="2"/>
        <v>0</v>
      </c>
      <c r="AV6">
        <f t="shared" si="2"/>
        <v>182</v>
      </c>
      <c r="AW6">
        <f t="shared" si="2"/>
        <v>182</v>
      </c>
    </row>
    <row r="7" spans="1:49" ht="13.5" thickBot="1" x14ac:dyDescent="0.25">
      <c r="A7" s="67">
        <v>197</v>
      </c>
      <c r="B7" s="78">
        <v>1.3935185185185185E-4</v>
      </c>
      <c r="C7" s="81" t="s">
        <v>254</v>
      </c>
      <c r="D7" s="79">
        <v>4.6956018518518522E-4</v>
      </c>
      <c r="E7" s="81"/>
      <c r="F7" s="79">
        <v>1.0725694444444444E-3</v>
      </c>
      <c r="G7" s="69">
        <v>5.88</v>
      </c>
      <c r="H7" s="69">
        <v>14.17</v>
      </c>
      <c r="I7" s="79">
        <v>5.4849537037037041E-4</v>
      </c>
      <c r="J7" s="81" t="s">
        <v>503</v>
      </c>
      <c r="K7" s="67">
        <v>197</v>
      </c>
      <c r="N7">
        <f>IF(N$3&gt;=$G$30,$A$30,IF(N$3&gt;=$G$31,$A$31,IF(N$3&gt;=$G$32,$A$32,IF(N$3&gt;=$G$33,$A$33,IF(N$3&gt;=$G$34,$A$34,IF(N$3&gt;=$G$35,$A$35,IF(N$3&gt;=$G$36,$A$36,IF(N$3&gt;=$G$37,$A$37,N$8))))))))</f>
        <v>26</v>
      </c>
      <c r="O7">
        <f>IF(O$3&gt;=$G$30,$A$30,IF(O$3&gt;=$G$31,$A$31,IF(O$3&gt;=$G$32,$A$32,IF(O$3&gt;=$G$33,$A$33,IF(O$3&gt;=$G$34,$A$34,IF(O$3&gt;=$G$35,$A$35,IF(O$3&gt;=$G$36,$A$36,IF(O$3&gt;=$G$37,$A$37,O$8))))))))</f>
        <v>24</v>
      </c>
      <c r="P7">
        <f>IF(P$3&gt;=$G$30,$A$30,IF(P$3&gt;=$G$31,$A$31,IF(P$3&gt;=$G$32,$A$32,IF(P$3&gt;=$G$33,$A$33,IF(P$3&gt;=$G$34,$A$34,IF(P$3&gt;=$G$35,$A$35,IF(P$3&gt;=$G$36,$A$36,IF(P$3&gt;=$G$37,$A$37,P$8))))))))</f>
        <v>0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66</v>
      </c>
      <c r="R7">
        <f t="shared" si="3"/>
        <v>75</v>
      </c>
      <c r="S7">
        <f t="shared" si="3"/>
        <v>0</v>
      </c>
      <c r="T7">
        <f t="shared" si="3"/>
        <v>64</v>
      </c>
      <c r="U7">
        <f t="shared" si="3"/>
        <v>27</v>
      </c>
      <c r="V7">
        <f t="shared" si="3"/>
        <v>0</v>
      </c>
      <c r="W7">
        <f t="shared" si="3"/>
        <v>0</v>
      </c>
      <c r="X7">
        <f t="shared" si="3"/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174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174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>
        <f t="shared" si="3"/>
        <v>0</v>
      </c>
      <c r="AV7">
        <f t="shared" si="3"/>
        <v>174</v>
      </c>
      <c r="AW7">
        <f t="shared" si="3"/>
        <v>174</v>
      </c>
    </row>
    <row r="8" spans="1:49" ht="13.5" thickBot="1" x14ac:dyDescent="0.25">
      <c r="A8" s="67">
        <v>196</v>
      </c>
      <c r="B8" s="78">
        <v>1.3958333333333333E-4</v>
      </c>
      <c r="C8" s="81"/>
      <c r="D8" s="79">
        <v>4.7037037037037034E-4</v>
      </c>
      <c r="E8" s="81" t="s">
        <v>336</v>
      </c>
      <c r="F8" s="79">
        <v>1.0747685185185185E-3</v>
      </c>
      <c r="G8" s="69">
        <v>5.87</v>
      </c>
      <c r="H8" s="69">
        <v>14.1</v>
      </c>
      <c r="I8" s="79">
        <v>5.4953703703703707E-4</v>
      </c>
      <c r="J8" s="81" t="s">
        <v>403</v>
      </c>
      <c r="K8" s="67">
        <v>196</v>
      </c>
      <c r="N8">
        <f>IF(N$3&gt;=$G$38,$A$38,IF(N$3&gt;=$G$39,$A$39,IF(N$3&gt;=$G$40,$A$40,IF(N$3&gt;=$G$41,$A$41,IF(N$3&gt;=$G$42,$A$42,IF(N$3&gt;=$G$43,$A$43,IF(N$3&gt;=$G$44,$A$44,IF(N$3&gt;=$G$45,$A$45,N$9))))))))</f>
        <v>26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24</v>
      </c>
      <c r="P8">
        <f t="shared" si="4"/>
        <v>0</v>
      </c>
      <c r="Q8">
        <f t="shared" si="4"/>
        <v>66</v>
      </c>
      <c r="R8">
        <f t="shared" si="4"/>
        <v>75</v>
      </c>
      <c r="S8">
        <f t="shared" si="4"/>
        <v>0</v>
      </c>
      <c r="T8">
        <f t="shared" si="4"/>
        <v>64</v>
      </c>
      <c r="U8">
        <f t="shared" si="4"/>
        <v>27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166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166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>
        <f t="shared" si="4"/>
        <v>0</v>
      </c>
      <c r="AV8">
        <f t="shared" si="4"/>
        <v>166</v>
      </c>
      <c r="AW8">
        <f t="shared" si="4"/>
        <v>166</v>
      </c>
    </row>
    <row r="9" spans="1:49" ht="13.5" thickBot="1" x14ac:dyDescent="0.25">
      <c r="A9" s="67">
        <v>195</v>
      </c>
      <c r="B9" s="78">
        <v>1.3981481481481481E-4</v>
      </c>
      <c r="C9" s="81"/>
      <c r="D9" s="79">
        <v>4.7118055555555558E-4</v>
      </c>
      <c r="E9" s="81" t="s">
        <v>337</v>
      </c>
      <c r="F9" s="79">
        <v>1.0769675925925927E-3</v>
      </c>
      <c r="G9" s="69">
        <v>5.85</v>
      </c>
      <c r="H9" s="69">
        <v>14.03</v>
      </c>
      <c r="I9" s="79">
        <v>5.5057870370370373E-4</v>
      </c>
      <c r="J9" s="81"/>
      <c r="K9" s="67">
        <v>195</v>
      </c>
      <c r="N9">
        <f>IF(N$3&gt;=$G$46,$A$46,IF(N$3&gt;=$G$47,$A$47,IF(N$3&gt;=$G$48,$A$48,IF(N$3&gt;=$G$49,$A$49,IF(N$3&gt;=$G$50,$A$50,IF(N$3&gt;=$G$51,$A$51,IF(N$3&gt;=$G$52,$A$52,IF(N$3&gt;=$G$53,$A$53,N$10))))))))</f>
        <v>26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24</v>
      </c>
      <c r="P9">
        <f t="shared" si="5"/>
        <v>0</v>
      </c>
      <c r="Q9">
        <f t="shared" si="5"/>
        <v>66</v>
      </c>
      <c r="R9">
        <f t="shared" si="5"/>
        <v>75</v>
      </c>
      <c r="S9">
        <f t="shared" si="5"/>
        <v>0</v>
      </c>
      <c r="T9">
        <f t="shared" si="5"/>
        <v>64</v>
      </c>
      <c r="U9">
        <f t="shared" si="5"/>
        <v>27</v>
      </c>
      <c r="V9">
        <f t="shared" si="5"/>
        <v>0</v>
      </c>
      <c r="W9">
        <f t="shared" si="5"/>
        <v>0</v>
      </c>
      <c r="X9">
        <f t="shared" si="5"/>
        <v>0</v>
      </c>
      <c r="Y9">
        <f t="shared" si="5"/>
        <v>0</v>
      </c>
      <c r="Z9">
        <f t="shared" si="5"/>
        <v>0</v>
      </c>
      <c r="AA9">
        <f t="shared" si="5"/>
        <v>0</v>
      </c>
      <c r="AB9">
        <f t="shared" si="5"/>
        <v>0</v>
      </c>
      <c r="AC9">
        <f t="shared" si="5"/>
        <v>0</v>
      </c>
      <c r="AD9">
        <f t="shared" si="5"/>
        <v>0</v>
      </c>
      <c r="AE9">
        <f t="shared" si="5"/>
        <v>0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158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158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>
        <f t="shared" si="5"/>
        <v>0</v>
      </c>
      <c r="AV9">
        <f t="shared" si="5"/>
        <v>158</v>
      </c>
      <c r="AW9">
        <f t="shared" si="5"/>
        <v>158</v>
      </c>
    </row>
    <row r="10" spans="1:49" ht="13.5" thickBot="1" x14ac:dyDescent="0.25">
      <c r="A10" s="67">
        <v>194</v>
      </c>
      <c r="B10" s="78">
        <v>1.4004629629629629E-4</v>
      </c>
      <c r="C10" s="81"/>
      <c r="D10" s="79">
        <v>4.719907407407407E-4</v>
      </c>
      <c r="E10" s="81"/>
      <c r="F10" s="79">
        <v>1.0791666666666666E-3</v>
      </c>
      <c r="G10" s="69">
        <v>5.84</v>
      </c>
      <c r="H10" s="69">
        <v>13.96</v>
      </c>
      <c r="I10" s="79">
        <v>5.5150462962962965E-4</v>
      </c>
      <c r="J10" s="81" t="s">
        <v>404</v>
      </c>
      <c r="K10" s="67">
        <v>194</v>
      </c>
      <c r="M10" s="59"/>
      <c r="N10">
        <f t="shared" ref="N10:AW10" si="6">IF(N$3&gt;=$G$54,$A$54,IF(N$3&gt;=$G$55,$A$55,IF(N$3&gt;=$G$56,$A$56,IF(N$3&gt;=$G$57,$A$57,IF(N$3&gt;=$G$58,$A$58,IF(N$3&gt;=$G$59,$A$59,IF(N$3&gt;=$G$61,$A$61,N$11)))))))</f>
        <v>26</v>
      </c>
      <c r="O10">
        <f t="shared" si="6"/>
        <v>24</v>
      </c>
      <c r="P10">
        <f t="shared" si="6"/>
        <v>0</v>
      </c>
      <c r="Q10">
        <f t="shared" si="6"/>
        <v>66</v>
      </c>
      <c r="R10">
        <f t="shared" si="6"/>
        <v>75</v>
      </c>
      <c r="S10">
        <f t="shared" si="6"/>
        <v>0</v>
      </c>
      <c r="T10">
        <f t="shared" si="6"/>
        <v>64</v>
      </c>
      <c r="U10">
        <f t="shared" si="6"/>
        <v>27</v>
      </c>
      <c r="V10">
        <f t="shared" si="6"/>
        <v>0</v>
      </c>
      <c r="W10">
        <f t="shared" si="6"/>
        <v>0</v>
      </c>
      <c r="X10">
        <f t="shared" si="6"/>
        <v>0</v>
      </c>
      <c r="Y10">
        <f t="shared" si="6"/>
        <v>0</v>
      </c>
      <c r="Z10">
        <f t="shared" si="6"/>
        <v>0</v>
      </c>
      <c r="AA10">
        <f t="shared" si="6"/>
        <v>0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0</v>
      </c>
      <c r="AG10">
        <f t="shared" si="6"/>
        <v>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150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150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>
        <f t="shared" si="6"/>
        <v>0</v>
      </c>
      <c r="AV10">
        <f t="shared" si="6"/>
        <v>150</v>
      </c>
      <c r="AW10">
        <f t="shared" si="6"/>
        <v>150</v>
      </c>
    </row>
    <row r="11" spans="1:49" ht="13.5" thickBot="1" x14ac:dyDescent="0.25">
      <c r="A11" s="67">
        <v>193</v>
      </c>
      <c r="B11" s="78">
        <v>1.4027777777777777E-4</v>
      </c>
      <c r="C11" s="81"/>
      <c r="D11" s="79">
        <v>4.7280092592592599E-4</v>
      </c>
      <c r="E11" s="81" t="s">
        <v>338</v>
      </c>
      <c r="F11" s="79">
        <v>1.0813657407407408E-3</v>
      </c>
      <c r="G11" s="69">
        <v>5.83</v>
      </c>
      <c r="H11" s="69">
        <v>13.89</v>
      </c>
      <c r="I11" s="79">
        <v>5.5254629629629631E-4</v>
      </c>
      <c r="J11" s="81" t="s">
        <v>504</v>
      </c>
      <c r="K11" s="67">
        <v>193</v>
      </c>
      <c r="M11" s="60"/>
      <c r="N11">
        <f t="shared" ref="N11:Y11" si="7">IF(N$3&gt;=$G$62,$A$62,IF(N$3&gt;=$G$63,$A$63,IF(N$3&gt;=$G$65,$A$65,IF(N$3&gt;=$G$66,$A$66,IF(N$3&gt;=$G$67,$A$67,IF(N$3&gt;=$G$69,$A$69,N$12))))))</f>
        <v>26</v>
      </c>
      <c r="O11">
        <f t="shared" si="7"/>
        <v>24</v>
      </c>
      <c r="P11">
        <f t="shared" si="7"/>
        <v>0</v>
      </c>
      <c r="Q11">
        <f t="shared" si="7"/>
        <v>66</v>
      </c>
      <c r="R11">
        <f t="shared" si="7"/>
        <v>75</v>
      </c>
      <c r="S11">
        <f t="shared" si="7"/>
        <v>0</v>
      </c>
      <c r="T11">
        <f t="shared" si="7"/>
        <v>64</v>
      </c>
      <c r="U11">
        <f t="shared" si="7"/>
        <v>27</v>
      </c>
      <c r="V11">
        <f t="shared" si="7"/>
        <v>0</v>
      </c>
      <c r="W11">
        <f t="shared" si="7"/>
        <v>0</v>
      </c>
      <c r="X11">
        <f t="shared" si="7"/>
        <v>0</v>
      </c>
      <c r="Y11">
        <f t="shared" si="7"/>
        <v>0</v>
      </c>
      <c r="Z11">
        <f t="shared" ref="Z11:AW11" si="8">IF(Z$3&gt;=$G$62,$A$62,IF(Z$3&gt;=$G$63,$A$63,IF(Z$3&gt;=$G$65,$A$65,IF(Z$3&gt;=$G$66,$A$66,IF(Z$3&gt;=$G$67,$A$67,IF(Z$3&gt;=$G$69,$A$69,Z$12))))))</f>
        <v>0</v>
      </c>
      <c r="AA11">
        <f t="shared" si="8"/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142</v>
      </c>
      <c r="AL11">
        <f t="shared" si="8"/>
        <v>0</v>
      </c>
      <c r="AM11">
        <f t="shared" si="8"/>
        <v>0</v>
      </c>
      <c r="AN11">
        <f t="shared" si="8"/>
        <v>142</v>
      </c>
      <c r="AO11">
        <f t="shared" si="8"/>
        <v>0</v>
      </c>
      <c r="AP11">
        <f t="shared" si="8"/>
        <v>142</v>
      </c>
      <c r="AQ11">
        <f t="shared" si="8"/>
        <v>142</v>
      </c>
      <c r="AR11">
        <f t="shared" si="8"/>
        <v>0</v>
      </c>
      <c r="AS11">
        <f t="shared" si="8"/>
        <v>142</v>
      </c>
      <c r="AT11">
        <f t="shared" si="8"/>
        <v>142</v>
      </c>
      <c r="AU11">
        <f t="shared" si="8"/>
        <v>0</v>
      </c>
      <c r="AV11">
        <f t="shared" si="8"/>
        <v>142</v>
      </c>
      <c r="AW11">
        <f t="shared" si="8"/>
        <v>142</v>
      </c>
    </row>
    <row r="12" spans="1:49" ht="13.5" thickBot="1" x14ac:dyDescent="0.25">
      <c r="A12" s="67">
        <v>192</v>
      </c>
      <c r="B12" s="78">
        <v>1.4050925925925925E-4</v>
      </c>
      <c r="C12" s="81" t="s">
        <v>255</v>
      </c>
      <c r="D12" s="79">
        <v>4.7361111111111112E-4</v>
      </c>
      <c r="E12" s="81" t="s">
        <v>339</v>
      </c>
      <c r="F12" s="79">
        <v>1.0835648148148148E-3</v>
      </c>
      <c r="G12" s="69">
        <v>5.81</v>
      </c>
      <c r="H12" s="69">
        <v>13.82</v>
      </c>
      <c r="I12" s="79">
        <v>5.5358796296296297E-4</v>
      </c>
      <c r="J12" s="81" t="s">
        <v>405</v>
      </c>
      <c r="K12" s="67">
        <v>192</v>
      </c>
      <c r="M12" s="60"/>
      <c r="N12">
        <f t="shared" ref="N12:Y12" si="9">IF(N$3&gt;=$G$70,$A$70,IF(N$3&gt;=$G$71,$A$71,IF(N$3&gt;=$G$73,$A$73,IF(N$3&gt;=$G$74,$A$74,IF(N$3&gt;=$G$75,$A$75,IF(N$3&gt;=$G$77,$A$77,N$13))))))</f>
        <v>26</v>
      </c>
      <c r="O12">
        <f t="shared" si="9"/>
        <v>24</v>
      </c>
      <c r="P12">
        <f t="shared" si="9"/>
        <v>0</v>
      </c>
      <c r="Q12">
        <f t="shared" si="9"/>
        <v>66</v>
      </c>
      <c r="R12">
        <f t="shared" si="9"/>
        <v>75</v>
      </c>
      <c r="S12">
        <f t="shared" si="9"/>
        <v>0</v>
      </c>
      <c r="T12">
        <f t="shared" si="9"/>
        <v>64</v>
      </c>
      <c r="U12">
        <f t="shared" si="9"/>
        <v>27</v>
      </c>
      <c r="V12">
        <f t="shared" si="9"/>
        <v>0</v>
      </c>
      <c r="W12">
        <f t="shared" si="9"/>
        <v>0</v>
      </c>
      <c r="X12">
        <f t="shared" si="9"/>
        <v>0</v>
      </c>
      <c r="Y12">
        <f t="shared" si="9"/>
        <v>0</v>
      </c>
      <c r="Z12">
        <f t="shared" ref="Z12:AW12" si="10">IF(Z$3&gt;=$G$70,$A$70,IF(Z$3&gt;=$G$71,$A$71,IF(Z$3&gt;=$G$73,$A$73,IF(Z$3&gt;=$G$74,$A$74,IF(Z$3&gt;=$G$75,$A$75,IF(Z$3&gt;=$G$77,$A$77,Z$13))))))</f>
        <v>0</v>
      </c>
      <c r="AA12">
        <f t="shared" si="10"/>
        <v>0</v>
      </c>
      <c r="AB12">
        <f t="shared" si="10"/>
        <v>0</v>
      </c>
      <c r="AC12">
        <f t="shared" si="10"/>
        <v>0</v>
      </c>
      <c r="AD12">
        <f t="shared" si="10"/>
        <v>0</v>
      </c>
      <c r="AE12">
        <f t="shared" si="10"/>
        <v>0</v>
      </c>
      <c r="AF12">
        <f t="shared" si="10"/>
        <v>0</v>
      </c>
      <c r="AG12">
        <f t="shared" si="10"/>
        <v>0</v>
      </c>
      <c r="AH12">
        <f t="shared" si="10"/>
        <v>0</v>
      </c>
      <c r="AI12">
        <f t="shared" si="10"/>
        <v>0</v>
      </c>
      <c r="AJ12">
        <f t="shared" si="10"/>
        <v>0</v>
      </c>
      <c r="AK12">
        <f t="shared" si="10"/>
        <v>134</v>
      </c>
      <c r="AL12">
        <f t="shared" si="10"/>
        <v>0</v>
      </c>
      <c r="AM12">
        <f t="shared" si="10"/>
        <v>0</v>
      </c>
      <c r="AN12">
        <f t="shared" si="10"/>
        <v>134</v>
      </c>
      <c r="AO12">
        <f t="shared" si="10"/>
        <v>0</v>
      </c>
      <c r="AP12">
        <f t="shared" si="10"/>
        <v>134</v>
      </c>
      <c r="AQ12">
        <f t="shared" si="10"/>
        <v>134</v>
      </c>
      <c r="AR12">
        <f t="shared" si="10"/>
        <v>0</v>
      </c>
      <c r="AS12">
        <f t="shared" si="10"/>
        <v>134</v>
      </c>
      <c r="AT12">
        <f t="shared" si="10"/>
        <v>134</v>
      </c>
      <c r="AU12">
        <f t="shared" si="10"/>
        <v>0</v>
      </c>
      <c r="AV12">
        <f t="shared" si="10"/>
        <v>134</v>
      </c>
      <c r="AW12">
        <f t="shared" si="10"/>
        <v>134</v>
      </c>
    </row>
    <row r="13" spans="1:49" ht="13.5" thickBot="1" x14ac:dyDescent="0.25">
      <c r="A13" s="67">
        <v>191</v>
      </c>
      <c r="B13" s="78">
        <v>1.4085648148148147E-4</v>
      </c>
      <c r="C13" s="81"/>
      <c r="D13" s="79">
        <v>4.7442129629629635E-4</v>
      </c>
      <c r="E13" s="81" t="s">
        <v>340</v>
      </c>
      <c r="F13" s="79">
        <v>1.0857638888888889E-3</v>
      </c>
      <c r="G13" s="69">
        <v>5.8</v>
      </c>
      <c r="H13" s="69">
        <v>13.76</v>
      </c>
      <c r="I13" s="79">
        <v>5.5451388888888889E-4</v>
      </c>
      <c r="J13" s="81" t="s">
        <v>505</v>
      </c>
      <c r="K13" s="67">
        <v>191</v>
      </c>
      <c r="M13" s="60"/>
      <c r="N13">
        <f t="shared" ref="N13:AS13" si="11">IF(N$3&gt;=$G$78,$A$78,IF(N$3&gt;=$G$79,$A$79,IF(N$3&gt;=$G$81,$A$81,IF(N$3&gt;=$G$82,$A$82,IF(N$3&gt;=$G$83,$A$83,IF(N$3&gt;=$G$85,$A$85,N$14))))))</f>
        <v>26</v>
      </c>
      <c r="O13">
        <f t="shared" si="11"/>
        <v>24</v>
      </c>
      <c r="P13">
        <f t="shared" si="11"/>
        <v>0</v>
      </c>
      <c r="Q13">
        <f t="shared" si="11"/>
        <v>66</v>
      </c>
      <c r="R13">
        <f t="shared" si="11"/>
        <v>75</v>
      </c>
      <c r="S13">
        <f t="shared" si="11"/>
        <v>0</v>
      </c>
      <c r="T13">
        <f t="shared" si="11"/>
        <v>64</v>
      </c>
      <c r="U13">
        <f t="shared" si="11"/>
        <v>27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1"/>
        <v>0</v>
      </c>
      <c r="AA13">
        <f t="shared" si="11"/>
        <v>0</v>
      </c>
      <c r="AB13">
        <f t="shared" si="11"/>
        <v>0</v>
      </c>
      <c r="AC13">
        <f t="shared" si="11"/>
        <v>0</v>
      </c>
      <c r="AD13">
        <f t="shared" si="11"/>
        <v>0</v>
      </c>
      <c r="AE13">
        <f t="shared" si="11"/>
        <v>0</v>
      </c>
      <c r="AF13">
        <f t="shared" si="11"/>
        <v>0</v>
      </c>
      <c r="AG13">
        <f t="shared" si="11"/>
        <v>0</v>
      </c>
      <c r="AH13">
        <f t="shared" si="11"/>
        <v>0</v>
      </c>
      <c r="AI13">
        <f t="shared" si="11"/>
        <v>0</v>
      </c>
      <c r="AJ13">
        <f t="shared" si="11"/>
        <v>0</v>
      </c>
      <c r="AK13">
        <f t="shared" si="11"/>
        <v>126</v>
      </c>
      <c r="AL13">
        <f t="shared" si="11"/>
        <v>0</v>
      </c>
      <c r="AM13">
        <f t="shared" si="11"/>
        <v>0</v>
      </c>
      <c r="AN13">
        <f t="shared" si="11"/>
        <v>126</v>
      </c>
      <c r="AO13">
        <f t="shared" si="11"/>
        <v>0</v>
      </c>
      <c r="AP13">
        <f t="shared" si="11"/>
        <v>126</v>
      </c>
      <c r="AQ13">
        <f t="shared" si="11"/>
        <v>126</v>
      </c>
      <c r="AR13">
        <f t="shared" si="11"/>
        <v>0</v>
      </c>
      <c r="AS13">
        <f t="shared" si="11"/>
        <v>126</v>
      </c>
      <c r="AT13">
        <f>IF(AT$3&gt;=$G$78,$A$78,IF(AT$3&gt;=$G$79,$A$79,IF(AT$3&gt;=$G$81,$A$81,IF(AT$3&gt;=$G$82,$A$82,IF(AT$3&gt;=$G$83,$A$83,IF(AT$3&gt;=$G$85,$A$85,AT$14))))))</f>
        <v>126</v>
      </c>
      <c r="AU13">
        <f>IF(AU$3&gt;=$G$78,$A$78,IF(AU$3&gt;=$G$79,$A$79,IF(AU$3&gt;=$G$81,$A$81,IF(AU$3&gt;=$G$82,$A$82,IF(AU$3&gt;=$G$83,$A$83,IF(AU$3&gt;=$G$85,$A$85,AU$14))))))</f>
        <v>0</v>
      </c>
      <c r="AV13">
        <f>IF(AV$3&gt;=$G$78,$A$78,IF(AV$3&gt;=$G$79,$A$79,IF(AV$3&gt;=$G$81,$A$81,IF(AV$3&gt;=$G$82,$A$82,IF(AV$3&gt;=$G$83,$A$83,IF(AV$3&gt;=$G$85,$A$85,AV$14))))))</f>
        <v>126</v>
      </c>
      <c r="AW13">
        <f>IF(AW$3&gt;=$G$78,$A$78,IF(AW$3&gt;=$G$79,$A$79,IF(AW$3&gt;=$G$81,$A$81,IF(AW$3&gt;=$G$82,$A$82,IF(AW$3&gt;=$G$83,$A$83,IF(AW$3&gt;=$G$85,$A$85,AW$14))))))</f>
        <v>126</v>
      </c>
    </row>
    <row r="14" spans="1:49" ht="13.5" thickBot="1" x14ac:dyDescent="0.25">
      <c r="A14" s="67">
        <v>190</v>
      </c>
      <c r="B14" s="78">
        <v>1.4108796296296295E-4</v>
      </c>
      <c r="C14" s="81"/>
      <c r="D14" s="79">
        <v>4.7523148148148148E-4</v>
      </c>
      <c r="E14" s="81"/>
      <c r="F14" s="79">
        <v>1.0879629629629629E-3</v>
      </c>
      <c r="G14" s="69">
        <v>5.78</v>
      </c>
      <c r="H14" s="69">
        <v>13.69</v>
      </c>
      <c r="I14" s="79">
        <v>5.5555555555555556E-4</v>
      </c>
      <c r="J14" s="81" t="s">
        <v>406</v>
      </c>
      <c r="K14" s="67">
        <v>190</v>
      </c>
      <c r="M14" s="60"/>
      <c r="N14">
        <f t="shared" ref="N14:AW14" si="12">IF(N$3&gt;=$G$86,$A$86,IF(N$3&gt;=$G$87,$A$87,IF(N$3&gt;=$G$89,$A$89,IF(N$3&gt;=$G$90,$A$90,IF(N$3&gt;=$G$91,$A$91,IF(N$3&gt;=$G$93,$A$93,N$15))))))</f>
        <v>26</v>
      </c>
      <c r="O14">
        <f t="shared" si="12"/>
        <v>24</v>
      </c>
      <c r="P14">
        <f t="shared" si="12"/>
        <v>0</v>
      </c>
      <c r="Q14">
        <f t="shared" si="12"/>
        <v>66</v>
      </c>
      <c r="R14">
        <f t="shared" si="12"/>
        <v>75</v>
      </c>
      <c r="S14">
        <f t="shared" si="12"/>
        <v>0</v>
      </c>
      <c r="T14">
        <f t="shared" si="12"/>
        <v>64</v>
      </c>
      <c r="U14">
        <f t="shared" si="12"/>
        <v>27</v>
      </c>
      <c r="V14">
        <f t="shared" si="12"/>
        <v>0</v>
      </c>
      <c r="W14">
        <f t="shared" si="12"/>
        <v>0</v>
      </c>
      <c r="X14">
        <f t="shared" si="12"/>
        <v>0</v>
      </c>
      <c r="Y14">
        <f t="shared" si="12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  <c r="AF14">
        <f t="shared" si="12"/>
        <v>0</v>
      </c>
      <c r="AG14">
        <f t="shared" si="12"/>
        <v>0</v>
      </c>
      <c r="AH14">
        <f t="shared" si="12"/>
        <v>0</v>
      </c>
      <c r="AI14">
        <f t="shared" si="12"/>
        <v>0</v>
      </c>
      <c r="AJ14">
        <f t="shared" si="12"/>
        <v>0</v>
      </c>
      <c r="AK14">
        <f t="shared" si="12"/>
        <v>118</v>
      </c>
      <c r="AL14">
        <f t="shared" si="12"/>
        <v>0</v>
      </c>
      <c r="AM14">
        <f t="shared" si="12"/>
        <v>0</v>
      </c>
      <c r="AN14">
        <f t="shared" si="12"/>
        <v>118</v>
      </c>
      <c r="AO14">
        <f t="shared" si="12"/>
        <v>0</v>
      </c>
      <c r="AP14">
        <f t="shared" si="12"/>
        <v>118</v>
      </c>
      <c r="AQ14">
        <f t="shared" si="12"/>
        <v>118</v>
      </c>
      <c r="AR14">
        <f t="shared" si="12"/>
        <v>0</v>
      </c>
      <c r="AS14">
        <f t="shared" si="12"/>
        <v>118</v>
      </c>
      <c r="AT14">
        <f t="shared" si="12"/>
        <v>118</v>
      </c>
      <c r="AU14">
        <f t="shared" si="12"/>
        <v>0</v>
      </c>
      <c r="AV14">
        <f t="shared" si="12"/>
        <v>118</v>
      </c>
      <c r="AW14">
        <f t="shared" si="12"/>
        <v>118</v>
      </c>
    </row>
    <row r="15" spans="1:49" ht="13.5" thickBot="1" x14ac:dyDescent="0.25">
      <c r="A15" s="67">
        <v>189</v>
      </c>
      <c r="B15" s="78">
        <v>1.4131944444444446E-4</v>
      </c>
      <c r="C15" s="81"/>
      <c r="D15" s="79">
        <v>4.7604166666666666E-4</v>
      </c>
      <c r="E15" s="81" t="s">
        <v>341</v>
      </c>
      <c r="F15" s="79">
        <v>1.0901620370370371E-3</v>
      </c>
      <c r="G15" s="69">
        <v>5.77</v>
      </c>
      <c r="H15" s="69">
        <v>13.62</v>
      </c>
      <c r="I15" s="79">
        <v>5.5659722222222232E-4</v>
      </c>
      <c r="J15" s="81" t="s">
        <v>506</v>
      </c>
      <c r="K15" s="67">
        <v>189</v>
      </c>
      <c r="M15" s="60"/>
      <c r="N15">
        <f t="shared" ref="N15:AW15" si="13">IF(N$3&gt;=$G$94,$A$94,IF(N$3&gt;=$G$95,$A$95,IF(N$3&gt;=$G$97,$A$97,IF(N$3&gt;=$G$98,$A$98,IF(N$3&gt;=$G$99,$A$99,IF(N$3&gt;=$G$100,$A$100,IF(N$3&gt;=$G$101,$A$101,N$16)))))))</f>
        <v>26</v>
      </c>
      <c r="O15">
        <f t="shared" si="13"/>
        <v>24</v>
      </c>
      <c r="P15">
        <f t="shared" si="13"/>
        <v>0</v>
      </c>
      <c r="Q15">
        <f t="shared" si="13"/>
        <v>66</v>
      </c>
      <c r="R15">
        <f t="shared" si="13"/>
        <v>75</v>
      </c>
      <c r="S15">
        <f t="shared" si="13"/>
        <v>0</v>
      </c>
      <c r="T15">
        <f t="shared" si="13"/>
        <v>64</v>
      </c>
      <c r="U15">
        <f t="shared" si="13"/>
        <v>27</v>
      </c>
      <c r="V15">
        <f t="shared" si="13"/>
        <v>0</v>
      </c>
      <c r="W15">
        <f t="shared" si="13"/>
        <v>0</v>
      </c>
      <c r="X15">
        <f t="shared" si="13"/>
        <v>0</v>
      </c>
      <c r="Y15">
        <f t="shared" si="13"/>
        <v>0</v>
      </c>
      <c r="Z15">
        <f t="shared" si="13"/>
        <v>0</v>
      </c>
      <c r="AA15">
        <f t="shared" si="13"/>
        <v>0</v>
      </c>
      <c r="AB15">
        <f t="shared" si="13"/>
        <v>0</v>
      </c>
      <c r="AC15">
        <f t="shared" si="13"/>
        <v>0</v>
      </c>
      <c r="AD15">
        <f t="shared" si="13"/>
        <v>0</v>
      </c>
      <c r="AE15">
        <f t="shared" si="13"/>
        <v>0</v>
      </c>
      <c r="AF15">
        <f t="shared" si="13"/>
        <v>0</v>
      </c>
      <c r="AG15">
        <f t="shared" si="13"/>
        <v>0</v>
      </c>
      <c r="AH15">
        <f t="shared" si="13"/>
        <v>0</v>
      </c>
      <c r="AI15">
        <f t="shared" si="13"/>
        <v>0</v>
      </c>
      <c r="AJ15">
        <f t="shared" si="13"/>
        <v>0</v>
      </c>
      <c r="AK15">
        <f t="shared" si="13"/>
        <v>110</v>
      </c>
      <c r="AL15">
        <f t="shared" si="13"/>
        <v>0</v>
      </c>
      <c r="AM15">
        <f t="shared" si="13"/>
        <v>0</v>
      </c>
      <c r="AN15">
        <f t="shared" si="13"/>
        <v>110</v>
      </c>
      <c r="AO15">
        <f t="shared" si="13"/>
        <v>0</v>
      </c>
      <c r="AP15">
        <f t="shared" si="13"/>
        <v>110</v>
      </c>
      <c r="AQ15">
        <f t="shared" si="13"/>
        <v>110</v>
      </c>
      <c r="AR15">
        <f t="shared" si="13"/>
        <v>0</v>
      </c>
      <c r="AS15">
        <f t="shared" si="13"/>
        <v>110</v>
      </c>
      <c r="AT15">
        <f t="shared" si="13"/>
        <v>110</v>
      </c>
      <c r="AU15">
        <f t="shared" si="13"/>
        <v>0</v>
      </c>
      <c r="AV15">
        <f t="shared" si="13"/>
        <v>110</v>
      </c>
      <c r="AW15">
        <f t="shared" si="13"/>
        <v>110</v>
      </c>
    </row>
    <row r="16" spans="1:49" ht="13.5" thickBot="1" x14ac:dyDescent="0.25">
      <c r="A16" s="67">
        <v>188</v>
      </c>
      <c r="B16" s="78">
        <v>1.4155092592592594E-4</v>
      </c>
      <c r="C16" s="81" t="s">
        <v>256</v>
      </c>
      <c r="D16" s="79">
        <v>4.7685185185185195E-4</v>
      </c>
      <c r="E16" s="81" t="s">
        <v>342</v>
      </c>
      <c r="F16" s="79">
        <v>1.0924768518518521E-3</v>
      </c>
      <c r="G16" s="69">
        <v>5.76</v>
      </c>
      <c r="H16" s="69">
        <v>13.55</v>
      </c>
      <c r="I16" s="79">
        <v>5.5763888888888888E-4</v>
      </c>
      <c r="J16" s="81" t="s">
        <v>407</v>
      </c>
      <c r="K16" s="67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26</v>
      </c>
      <c r="O16">
        <f t="shared" ref="O16:AW16" si="14">IF(O$3&gt;=$G$102,$A$102,IF(O$3&gt;=$G$103,$A$103,IF(O$3&gt;=$G$104,$A$104,IF(O$3&gt;=$G$105,$A$105,IF(O$3&gt;=$G$106,$A$106,IF(O$3&gt;=$G$107,$A$107,IF(O$3&gt;=$G$108,$A$108,IF(O$3&gt;=$G$109,$A$109,O$17))))))))</f>
        <v>24</v>
      </c>
      <c r="P16">
        <f t="shared" si="14"/>
        <v>0</v>
      </c>
      <c r="Q16">
        <f t="shared" si="14"/>
        <v>66</v>
      </c>
      <c r="R16">
        <f t="shared" si="14"/>
        <v>75</v>
      </c>
      <c r="S16">
        <f t="shared" si="14"/>
        <v>0</v>
      </c>
      <c r="T16">
        <f t="shared" si="14"/>
        <v>64</v>
      </c>
      <c r="U16">
        <f t="shared" si="14"/>
        <v>27</v>
      </c>
      <c r="V16">
        <f t="shared" si="14"/>
        <v>0</v>
      </c>
      <c r="W16">
        <f t="shared" si="14"/>
        <v>0</v>
      </c>
      <c r="X16">
        <f t="shared" si="14"/>
        <v>0</v>
      </c>
      <c r="Y16">
        <f t="shared" si="14"/>
        <v>0</v>
      </c>
      <c r="Z16">
        <f t="shared" si="14"/>
        <v>0</v>
      </c>
      <c r="AA16">
        <f t="shared" si="14"/>
        <v>0</v>
      </c>
      <c r="AB16">
        <f t="shared" si="14"/>
        <v>0</v>
      </c>
      <c r="AC16">
        <f t="shared" si="14"/>
        <v>0</v>
      </c>
      <c r="AD16">
        <f t="shared" si="14"/>
        <v>0</v>
      </c>
      <c r="AE16">
        <f t="shared" si="14"/>
        <v>0</v>
      </c>
      <c r="AF16">
        <f t="shared" si="14"/>
        <v>0</v>
      </c>
      <c r="AG16">
        <f t="shared" si="14"/>
        <v>0</v>
      </c>
      <c r="AH16">
        <f t="shared" si="14"/>
        <v>0</v>
      </c>
      <c r="AI16">
        <f t="shared" si="14"/>
        <v>0</v>
      </c>
      <c r="AJ16">
        <f t="shared" si="14"/>
        <v>0</v>
      </c>
      <c r="AK16">
        <f t="shared" si="14"/>
        <v>102</v>
      </c>
      <c r="AL16">
        <f t="shared" si="14"/>
        <v>0</v>
      </c>
      <c r="AM16">
        <f t="shared" si="14"/>
        <v>0</v>
      </c>
      <c r="AN16">
        <f t="shared" si="14"/>
        <v>102</v>
      </c>
      <c r="AO16">
        <f t="shared" si="14"/>
        <v>0</v>
      </c>
      <c r="AP16">
        <f t="shared" si="14"/>
        <v>102</v>
      </c>
      <c r="AQ16">
        <f t="shared" si="14"/>
        <v>102</v>
      </c>
      <c r="AR16">
        <f t="shared" si="14"/>
        <v>0</v>
      </c>
      <c r="AS16">
        <f t="shared" si="14"/>
        <v>102</v>
      </c>
      <c r="AT16">
        <f t="shared" si="14"/>
        <v>102</v>
      </c>
      <c r="AU16">
        <f t="shared" si="14"/>
        <v>0</v>
      </c>
      <c r="AV16">
        <f t="shared" si="14"/>
        <v>102</v>
      </c>
      <c r="AW16">
        <f t="shared" si="14"/>
        <v>102</v>
      </c>
    </row>
    <row r="17" spans="1:49" ht="13.5" thickBot="1" x14ac:dyDescent="0.25">
      <c r="A17" s="67">
        <v>187</v>
      </c>
      <c r="B17" s="78">
        <v>1.4189814814814816E-4</v>
      </c>
      <c r="C17" s="81"/>
      <c r="D17" s="79">
        <v>4.7766203703703707E-4</v>
      </c>
      <c r="E17" s="81"/>
      <c r="F17" s="79">
        <v>1.0946759259259258E-3</v>
      </c>
      <c r="G17" s="69">
        <v>5.74</v>
      </c>
      <c r="H17" s="69">
        <v>13.48</v>
      </c>
      <c r="I17" s="79">
        <v>5.585648148148148E-4</v>
      </c>
      <c r="J17" s="81"/>
      <c r="K17" s="67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26</v>
      </c>
      <c r="O17">
        <f t="shared" ref="O17:AW17" si="15">IF(O$3&gt;=$G$110,$A$110,IF(O$3&gt;=$G$111,$A$111,IF(O$3&gt;=$G$112,$A$112,IF(O$3&gt;=$G$113,$A$113,IF(O$3&gt;=$G$114,$A$114,IF(O$3&gt;=$G$115,$A$115,IF(O$3&gt;=$G$116,$A$116,IF(O$3&gt;=$G$117,$A$117,O$18))))))))</f>
        <v>24</v>
      </c>
      <c r="P17">
        <f t="shared" si="15"/>
        <v>0</v>
      </c>
      <c r="Q17">
        <f t="shared" si="15"/>
        <v>66</v>
      </c>
      <c r="R17">
        <f t="shared" si="15"/>
        <v>75</v>
      </c>
      <c r="S17">
        <f t="shared" si="15"/>
        <v>0</v>
      </c>
      <c r="T17">
        <f t="shared" si="15"/>
        <v>64</v>
      </c>
      <c r="U17">
        <f t="shared" si="15"/>
        <v>27</v>
      </c>
      <c r="V17">
        <f t="shared" si="15"/>
        <v>0</v>
      </c>
      <c r="W17">
        <f t="shared" si="15"/>
        <v>0</v>
      </c>
      <c r="X17">
        <f t="shared" si="15"/>
        <v>0</v>
      </c>
      <c r="Y17">
        <f t="shared" si="15"/>
        <v>0</v>
      </c>
      <c r="Z17">
        <f t="shared" si="15"/>
        <v>0</v>
      </c>
      <c r="AA17">
        <f t="shared" si="15"/>
        <v>0</v>
      </c>
      <c r="AB17">
        <f t="shared" si="15"/>
        <v>0</v>
      </c>
      <c r="AC17">
        <f t="shared" si="15"/>
        <v>0</v>
      </c>
      <c r="AD17">
        <f t="shared" si="15"/>
        <v>0</v>
      </c>
      <c r="AE17">
        <f t="shared" si="15"/>
        <v>0</v>
      </c>
      <c r="AF17">
        <f t="shared" si="15"/>
        <v>0</v>
      </c>
      <c r="AG17">
        <f t="shared" si="15"/>
        <v>0</v>
      </c>
      <c r="AH17">
        <f t="shared" si="15"/>
        <v>0</v>
      </c>
      <c r="AI17">
        <f t="shared" si="15"/>
        <v>0</v>
      </c>
      <c r="AJ17">
        <f t="shared" si="15"/>
        <v>0</v>
      </c>
      <c r="AK17">
        <f t="shared" si="15"/>
        <v>94</v>
      </c>
      <c r="AL17">
        <f t="shared" si="15"/>
        <v>0</v>
      </c>
      <c r="AM17">
        <f t="shared" si="15"/>
        <v>0</v>
      </c>
      <c r="AN17">
        <f t="shared" si="15"/>
        <v>94</v>
      </c>
      <c r="AO17">
        <f t="shared" si="15"/>
        <v>0</v>
      </c>
      <c r="AP17">
        <f t="shared" si="15"/>
        <v>94</v>
      </c>
      <c r="AQ17">
        <f t="shared" si="15"/>
        <v>94</v>
      </c>
      <c r="AR17">
        <f t="shared" si="15"/>
        <v>0</v>
      </c>
      <c r="AS17">
        <f t="shared" si="15"/>
        <v>94</v>
      </c>
      <c r="AT17">
        <f t="shared" si="15"/>
        <v>94</v>
      </c>
      <c r="AU17">
        <f t="shared" si="15"/>
        <v>0</v>
      </c>
      <c r="AV17">
        <f t="shared" si="15"/>
        <v>94</v>
      </c>
      <c r="AW17">
        <f t="shared" si="15"/>
        <v>94</v>
      </c>
    </row>
    <row r="18" spans="1:49" ht="13.5" thickBot="1" x14ac:dyDescent="0.25">
      <c r="A18" s="67">
        <v>186</v>
      </c>
      <c r="B18" s="78">
        <v>1.4212962962962961E-4</v>
      </c>
      <c r="C18" s="81"/>
      <c r="D18" s="79">
        <v>4.7847222222222231E-4</v>
      </c>
      <c r="E18" s="81" t="s">
        <v>343</v>
      </c>
      <c r="F18" s="79">
        <v>1.096875E-3</v>
      </c>
      <c r="G18" s="69">
        <v>5.73</v>
      </c>
      <c r="H18" s="69">
        <v>13.41</v>
      </c>
      <c r="I18" s="79">
        <v>5.5960648148148156E-4</v>
      </c>
      <c r="J18" s="81" t="s">
        <v>507</v>
      </c>
      <c r="K18" s="67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26</v>
      </c>
      <c r="O18">
        <f t="shared" ref="O18:AW18" si="16">IF(O$3&gt;=$G$118,$A$118,IF(O$3&gt;=$G$119,$A$119,IF(O$3&gt;=$G$120,$A$120,IF(O$3&gt;=$G$121,$A$121,IF(O$3&gt;=$G$122,$A$122,IF(O$3&gt;=$G$123,$A$123,IF(O$3&gt;=$G$124,$A$124,IF(O$3&gt;=$G$125,$A$125,O$19))))))))</f>
        <v>24</v>
      </c>
      <c r="P18">
        <f t="shared" si="16"/>
        <v>0</v>
      </c>
      <c r="Q18">
        <f t="shared" si="16"/>
        <v>66</v>
      </c>
      <c r="R18">
        <f t="shared" si="16"/>
        <v>75</v>
      </c>
      <c r="S18">
        <f t="shared" si="16"/>
        <v>0</v>
      </c>
      <c r="T18">
        <f t="shared" si="16"/>
        <v>64</v>
      </c>
      <c r="U18">
        <f t="shared" si="16"/>
        <v>27</v>
      </c>
      <c r="V18">
        <f t="shared" si="16"/>
        <v>0</v>
      </c>
      <c r="W18">
        <f t="shared" si="16"/>
        <v>0</v>
      </c>
      <c r="X18">
        <f t="shared" si="16"/>
        <v>0</v>
      </c>
      <c r="Y18">
        <f t="shared" si="16"/>
        <v>0</v>
      </c>
      <c r="Z18">
        <f t="shared" si="16"/>
        <v>0</v>
      </c>
      <c r="AA18">
        <f t="shared" si="16"/>
        <v>0</v>
      </c>
      <c r="AB18">
        <f t="shared" si="16"/>
        <v>0</v>
      </c>
      <c r="AC18">
        <f t="shared" si="16"/>
        <v>0</v>
      </c>
      <c r="AD18">
        <f t="shared" si="16"/>
        <v>0</v>
      </c>
      <c r="AE18">
        <f t="shared" si="16"/>
        <v>0</v>
      </c>
      <c r="AF18">
        <f t="shared" si="16"/>
        <v>0</v>
      </c>
      <c r="AG18">
        <f t="shared" si="16"/>
        <v>0</v>
      </c>
      <c r="AH18">
        <f t="shared" si="16"/>
        <v>0</v>
      </c>
      <c r="AI18">
        <f t="shared" si="16"/>
        <v>0</v>
      </c>
      <c r="AJ18">
        <f t="shared" si="16"/>
        <v>0</v>
      </c>
      <c r="AK18">
        <f t="shared" si="16"/>
        <v>86</v>
      </c>
      <c r="AL18">
        <f t="shared" si="16"/>
        <v>0</v>
      </c>
      <c r="AM18">
        <f t="shared" si="16"/>
        <v>0</v>
      </c>
      <c r="AN18">
        <f t="shared" si="16"/>
        <v>86</v>
      </c>
      <c r="AO18">
        <f t="shared" si="16"/>
        <v>0</v>
      </c>
      <c r="AP18">
        <f t="shared" si="16"/>
        <v>86</v>
      </c>
      <c r="AQ18">
        <f t="shared" si="16"/>
        <v>86</v>
      </c>
      <c r="AR18">
        <f t="shared" si="16"/>
        <v>0</v>
      </c>
      <c r="AS18">
        <f t="shared" si="16"/>
        <v>86</v>
      </c>
      <c r="AT18">
        <f t="shared" si="16"/>
        <v>86</v>
      </c>
      <c r="AU18">
        <f t="shared" si="16"/>
        <v>0</v>
      </c>
      <c r="AV18">
        <f t="shared" si="16"/>
        <v>86</v>
      </c>
      <c r="AW18">
        <f t="shared" si="16"/>
        <v>86</v>
      </c>
    </row>
    <row r="19" spans="1:49" ht="13.5" thickBot="1" x14ac:dyDescent="0.25">
      <c r="A19" s="67">
        <v>185</v>
      </c>
      <c r="B19" s="78">
        <v>1.4236111111111112E-4</v>
      </c>
      <c r="C19" s="81"/>
      <c r="D19" s="79">
        <v>4.7928240740740738E-4</v>
      </c>
      <c r="E19" s="81" t="s">
        <v>344</v>
      </c>
      <c r="F19" s="79">
        <v>1.0991898148148148E-3</v>
      </c>
      <c r="G19" s="69">
        <v>5.71</v>
      </c>
      <c r="H19" s="69">
        <v>13.35</v>
      </c>
      <c r="I19" s="79">
        <v>5.6064814814814812E-4</v>
      </c>
      <c r="J19" s="81" t="s">
        <v>408</v>
      </c>
      <c r="K19" s="67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26</v>
      </c>
      <c r="O19">
        <f t="shared" ref="O19:AW19" si="17">IF(O$3&gt;=$G$126,$A$126,IF(O$3&gt;=$G$127,$A$127,IF(O$3&gt;=$G$128,$A$128,IF(O$3&gt;=$G$129,$A$129,IF(O$3&gt;=$G$130,$A$130,IF(O$3&gt;=$G$131,$A$131,IF(O$3&gt;=$G$132,$A$132,IF(O$3&gt;=$G$133,$A$133,O$20))))))))</f>
        <v>24</v>
      </c>
      <c r="P19">
        <f t="shared" si="17"/>
        <v>0</v>
      </c>
      <c r="Q19">
        <f t="shared" si="17"/>
        <v>66</v>
      </c>
      <c r="R19">
        <f t="shared" si="17"/>
        <v>75</v>
      </c>
      <c r="S19">
        <f t="shared" si="17"/>
        <v>0</v>
      </c>
      <c r="T19">
        <f t="shared" si="17"/>
        <v>64</v>
      </c>
      <c r="U19">
        <f t="shared" si="17"/>
        <v>27</v>
      </c>
      <c r="V19">
        <f t="shared" si="17"/>
        <v>0</v>
      </c>
      <c r="W19">
        <f t="shared" si="17"/>
        <v>0</v>
      </c>
      <c r="X19">
        <f t="shared" si="17"/>
        <v>0</v>
      </c>
      <c r="Y19">
        <f t="shared" si="17"/>
        <v>0</v>
      </c>
      <c r="Z19">
        <f t="shared" si="17"/>
        <v>0</v>
      </c>
      <c r="AA19">
        <f t="shared" si="17"/>
        <v>0</v>
      </c>
      <c r="AB19">
        <f t="shared" si="17"/>
        <v>0</v>
      </c>
      <c r="AC19">
        <f t="shared" si="17"/>
        <v>0</v>
      </c>
      <c r="AD19">
        <f t="shared" si="17"/>
        <v>0</v>
      </c>
      <c r="AE19">
        <f t="shared" si="17"/>
        <v>0</v>
      </c>
      <c r="AF19">
        <f t="shared" si="17"/>
        <v>0</v>
      </c>
      <c r="AG19">
        <f t="shared" si="17"/>
        <v>0</v>
      </c>
      <c r="AH19">
        <f t="shared" si="17"/>
        <v>0</v>
      </c>
      <c r="AI19">
        <f t="shared" si="17"/>
        <v>0</v>
      </c>
      <c r="AJ19">
        <f t="shared" si="17"/>
        <v>0</v>
      </c>
      <c r="AK19">
        <f t="shared" si="17"/>
        <v>78</v>
      </c>
      <c r="AL19">
        <f t="shared" si="17"/>
        <v>0</v>
      </c>
      <c r="AM19">
        <f t="shared" si="17"/>
        <v>0</v>
      </c>
      <c r="AN19">
        <f t="shared" si="17"/>
        <v>78</v>
      </c>
      <c r="AO19">
        <f t="shared" si="17"/>
        <v>0</v>
      </c>
      <c r="AP19">
        <f t="shared" si="17"/>
        <v>78</v>
      </c>
      <c r="AQ19">
        <f t="shared" si="17"/>
        <v>78</v>
      </c>
      <c r="AR19">
        <f t="shared" si="17"/>
        <v>0</v>
      </c>
      <c r="AS19">
        <f t="shared" si="17"/>
        <v>78</v>
      </c>
      <c r="AT19">
        <f t="shared" si="17"/>
        <v>78</v>
      </c>
      <c r="AU19">
        <f t="shared" si="17"/>
        <v>0</v>
      </c>
      <c r="AV19">
        <f t="shared" si="17"/>
        <v>78</v>
      </c>
      <c r="AW19">
        <f t="shared" si="17"/>
        <v>78</v>
      </c>
    </row>
    <row r="20" spans="1:49" ht="13.5" thickBot="1" x14ac:dyDescent="0.25">
      <c r="A20" s="67">
        <v>184</v>
      </c>
      <c r="B20" s="78">
        <v>1.425925925925926E-4</v>
      </c>
      <c r="C20" s="81"/>
      <c r="D20" s="79">
        <v>4.8009259259259251E-4</v>
      </c>
      <c r="E20" s="81"/>
      <c r="F20" s="79">
        <v>1.1015046296296296E-3</v>
      </c>
      <c r="G20" s="69">
        <v>5.7</v>
      </c>
      <c r="H20" s="69">
        <v>13.28</v>
      </c>
      <c r="I20" s="79">
        <v>5.6168981481481489E-4</v>
      </c>
      <c r="J20" s="81" t="s">
        <v>508</v>
      </c>
      <c r="K20" s="67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26</v>
      </c>
      <c r="O20">
        <f t="shared" ref="O20:AW20" si="18">IF(O$3&gt;=$G$134,$A$134,IF(O$3&gt;=$G$135,$A$135,IF(O$3&gt;=$G$136,$A$136,IF(O$3&gt;=$G$137,$A$137,IF(O$3&gt;=$G$138,$A$138,IF(O$3&gt;=$G$139,$A$139,IF(O$3&gt;=$G$140,$A$140,IF(O$3&gt;=$G$141,$A$141,O$21))))))))</f>
        <v>24</v>
      </c>
      <c r="P20">
        <f t="shared" si="18"/>
        <v>0</v>
      </c>
      <c r="Q20">
        <f t="shared" si="18"/>
        <v>66</v>
      </c>
      <c r="R20">
        <f t="shared" si="18"/>
        <v>70</v>
      </c>
      <c r="S20">
        <f t="shared" si="18"/>
        <v>0</v>
      </c>
      <c r="T20">
        <f t="shared" si="18"/>
        <v>64</v>
      </c>
      <c r="U20">
        <f t="shared" si="18"/>
        <v>27</v>
      </c>
      <c r="V20">
        <f t="shared" si="18"/>
        <v>0</v>
      </c>
      <c r="W20">
        <f t="shared" si="18"/>
        <v>0</v>
      </c>
      <c r="X20">
        <f t="shared" si="18"/>
        <v>0</v>
      </c>
      <c r="Y20">
        <f t="shared" si="18"/>
        <v>0</v>
      </c>
      <c r="Z20">
        <f t="shared" si="18"/>
        <v>0</v>
      </c>
      <c r="AA20">
        <f t="shared" si="18"/>
        <v>0</v>
      </c>
      <c r="AB20">
        <f t="shared" si="18"/>
        <v>0</v>
      </c>
      <c r="AC20">
        <f t="shared" si="18"/>
        <v>0</v>
      </c>
      <c r="AD20">
        <f t="shared" si="18"/>
        <v>0</v>
      </c>
      <c r="AE20">
        <f t="shared" si="18"/>
        <v>0</v>
      </c>
      <c r="AF20">
        <f t="shared" si="18"/>
        <v>0</v>
      </c>
      <c r="AG20">
        <f t="shared" si="18"/>
        <v>0</v>
      </c>
      <c r="AH20">
        <f t="shared" si="18"/>
        <v>0</v>
      </c>
      <c r="AI20">
        <f t="shared" si="18"/>
        <v>0</v>
      </c>
      <c r="AJ20">
        <f t="shared" si="18"/>
        <v>0</v>
      </c>
      <c r="AK20">
        <f t="shared" si="18"/>
        <v>70</v>
      </c>
      <c r="AL20">
        <f t="shared" si="18"/>
        <v>0</v>
      </c>
      <c r="AM20">
        <f t="shared" si="18"/>
        <v>0</v>
      </c>
      <c r="AN20">
        <f t="shared" si="18"/>
        <v>70</v>
      </c>
      <c r="AO20">
        <f t="shared" si="18"/>
        <v>0</v>
      </c>
      <c r="AP20">
        <f t="shared" si="18"/>
        <v>70</v>
      </c>
      <c r="AQ20">
        <f t="shared" si="18"/>
        <v>70</v>
      </c>
      <c r="AR20">
        <f t="shared" si="18"/>
        <v>0</v>
      </c>
      <c r="AS20">
        <f t="shared" si="18"/>
        <v>70</v>
      </c>
      <c r="AT20">
        <f t="shared" si="18"/>
        <v>70</v>
      </c>
      <c r="AU20">
        <f t="shared" si="18"/>
        <v>0</v>
      </c>
      <c r="AV20">
        <f t="shared" si="18"/>
        <v>70</v>
      </c>
      <c r="AW20">
        <f t="shared" si="18"/>
        <v>70</v>
      </c>
    </row>
    <row r="21" spans="1:49" ht="13.5" thickBot="1" x14ac:dyDescent="0.25">
      <c r="A21" s="67">
        <v>183</v>
      </c>
      <c r="B21" s="78">
        <v>1.4282407407407408E-4</v>
      </c>
      <c r="C21" s="81" t="s">
        <v>257</v>
      </c>
      <c r="D21" s="79">
        <v>4.809027777777778E-4</v>
      </c>
      <c r="E21" s="81" t="s">
        <v>345</v>
      </c>
      <c r="F21" s="79">
        <v>1.1037037037037037E-3</v>
      </c>
      <c r="G21" s="69">
        <v>5.68</v>
      </c>
      <c r="H21" s="69">
        <v>13.21</v>
      </c>
      <c r="I21" s="79">
        <v>5.6273148148148144E-4</v>
      </c>
      <c r="J21" s="81" t="s">
        <v>409</v>
      </c>
      <c r="K21" s="67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26</v>
      </c>
      <c r="O21">
        <f t="shared" ref="O21:AW21" si="19">IF(O$3&gt;=$G$142,$A$142,IF(O$3&gt;=$G$143,$A$143,IF(O$3&gt;=$G$144,$A$144,IF(O$3&gt;=$G$145,$A$145,IF(O$3&gt;=$G$146,$A$146,IF(O$3&gt;=$G$147,$A$147,IF(O$3&gt;=$G$148,$A$148,IF(O$3&gt;=$G$149,$A$149,O$22))))))))</f>
        <v>24</v>
      </c>
      <c r="P21">
        <f t="shared" si="19"/>
        <v>0</v>
      </c>
      <c r="Q21">
        <f t="shared" si="19"/>
        <v>62</v>
      </c>
      <c r="R21">
        <f t="shared" si="19"/>
        <v>62</v>
      </c>
      <c r="S21">
        <f t="shared" si="19"/>
        <v>0</v>
      </c>
      <c r="T21">
        <f t="shared" si="19"/>
        <v>62</v>
      </c>
      <c r="U21">
        <f t="shared" si="19"/>
        <v>27</v>
      </c>
      <c r="V21">
        <f t="shared" si="19"/>
        <v>0</v>
      </c>
      <c r="W21">
        <f t="shared" si="19"/>
        <v>0</v>
      </c>
      <c r="X21">
        <f t="shared" si="19"/>
        <v>0</v>
      </c>
      <c r="Y21">
        <f t="shared" si="19"/>
        <v>0</v>
      </c>
      <c r="Z21">
        <f t="shared" si="19"/>
        <v>0</v>
      </c>
      <c r="AA21">
        <f t="shared" si="19"/>
        <v>0</v>
      </c>
      <c r="AB21">
        <f t="shared" si="19"/>
        <v>0</v>
      </c>
      <c r="AC21">
        <f t="shared" si="19"/>
        <v>0</v>
      </c>
      <c r="AD21">
        <f t="shared" si="19"/>
        <v>0</v>
      </c>
      <c r="AE21">
        <f t="shared" si="19"/>
        <v>0</v>
      </c>
      <c r="AF21">
        <f t="shared" si="19"/>
        <v>0</v>
      </c>
      <c r="AG21">
        <f t="shared" si="19"/>
        <v>0</v>
      </c>
      <c r="AH21">
        <f t="shared" si="19"/>
        <v>0</v>
      </c>
      <c r="AI21">
        <f t="shared" si="19"/>
        <v>0</v>
      </c>
      <c r="AJ21">
        <f t="shared" si="19"/>
        <v>0</v>
      </c>
      <c r="AK21">
        <f t="shared" si="19"/>
        <v>62</v>
      </c>
      <c r="AL21">
        <f t="shared" si="19"/>
        <v>0</v>
      </c>
      <c r="AM21">
        <f t="shared" si="19"/>
        <v>0</v>
      </c>
      <c r="AN21">
        <f t="shared" si="19"/>
        <v>62</v>
      </c>
      <c r="AO21">
        <f t="shared" si="19"/>
        <v>0</v>
      </c>
      <c r="AP21">
        <f t="shared" si="19"/>
        <v>62</v>
      </c>
      <c r="AQ21">
        <f t="shared" si="19"/>
        <v>62</v>
      </c>
      <c r="AR21">
        <f t="shared" si="19"/>
        <v>0</v>
      </c>
      <c r="AS21">
        <f t="shared" si="19"/>
        <v>62</v>
      </c>
      <c r="AT21">
        <f t="shared" si="19"/>
        <v>62</v>
      </c>
      <c r="AU21">
        <f t="shared" si="19"/>
        <v>0</v>
      </c>
      <c r="AV21">
        <f t="shared" si="19"/>
        <v>62</v>
      </c>
      <c r="AW21">
        <f t="shared" si="19"/>
        <v>62</v>
      </c>
    </row>
    <row r="22" spans="1:49" ht="13.5" thickBot="1" x14ac:dyDescent="0.25">
      <c r="A22" s="67">
        <v>182</v>
      </c>
      <c r="B22" s="78">
        <v>1.431712962962963E-4</v>
      </c>
      <c r="C22" s="81"/>
      <c r="D22" s="79">
        <v>4.8182870370370377E-4</v>
      </c>
      <c r="E22" s="81" t="s">
        <v>346</v>
      </c>
      <c r="F22" s="79">
        <v>1.1060185185185185E-3</v>
      </c>
      <c r="G22" s="69">
        <v>5.67</v>
      </c>
      <c r="H22" s="69">
        <v>13.14</v>
      </c>
      <c r="I22" s="79">
        <v>5.637731481481481E-4</v>
      </c>
      <c r="J22" s="81" t="s">
        <v>509</v>
      </c>
      <c r="K22" s="67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26</v>
      </c>
      <c r="O22">
        <f t="shared" ref="O22:AW22" si="20">IF(O$3&gt;=$G$150,$A$150,IF(O$3&gt;=$G$151,$A$151,IF(O$3&gt;=$G$152,$A$152,IF(O$3&gt;=$G$153,$A$153,IF(O$3&gt;=$G$154,$A$154,IF(O$3&gt;=$G$155,$A$155,IF(O$3&gt;=$G$156,$A$156,IF(O$3&gt;=$G$157,$A$157,O$23))))))))</f>
        <v>24</v>
      </c>
      <c r="P22">
        <f t="shared" si="20"/>
        <v>0</v>
      </c>
      <c r="Q22">
        <f t="shared" si="20"/>
        <v>54</v>
      </c>
      <c r="R22">
        <f t="shared" si="20"/>
        <v>54</v>
      </c>
      <c r="S22">
        <f t="shared" si="20"/>
        <v>0</v>
      </c>
      <c r="T22">
        <f t="shared" si="20"/>
        <v>54</v>
      </c>
      <c r="U22">
        <f t="shared" si="20"/>
        <v>27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0"/>
        <v>0</v>
      </c>
      <c r="AA22">
        <f t="shared" si="20"/>
        <v>0</v>
      </c>
      <c r="AB22">
        <f t="shared" si="20"/>
        <v>0</v>
      </c>
      <c r="AC22">
        <f t="shared" si="20"/>
        <v>0</v>
      </c>
      <c r="AD22">
        <f t="shared" si="20"/>
        <v>0</v>
      </c>
      <c r="AE22">
        <f t="shared" si="20"/>
        <v>0</v>
      </c>
      <c r="AF22">
        <f t="shared" si="20"/>
        <v>0</v>
      </c>
      <c r="AG22">
        <f t="shared" si="20"/>
        <v>0</v>
      </c>
      <c r="AH22">
        <f t="shared" si="20"/>
        <v>0</v>
      </c>
      <c r="AI22">
        <f t="shared" si="20"/>
        <v>0</v>
      </c>
      <c r="AJ22">
        <f t="shared" si="20"/>
        <v>0</v>
      </c>
      <c r="AK22">
        <f t="shared" si="20"/>
        <v>54</v>
      </c>
      <c r="AL22">
        <f t="shared" si="20"/>
        <v>0</v>
      </c>
      <c r="AM22">
        <f t="shared" si="20"/>
        <v>0</v>
      </c>
      <c r="AN22">
        <f t="shared" si="20"/>
        <v>54</v>
      </c>
      <c r="AO22">
        <f t="shared" si="20"/>
        <v>0</v>
      </c>
      <c r="AP22">
        <f t="shared" si="20"/>
        <v>54</v>
      </c>
      <c r="AQ22">
        <f t="shared" si="20"/>
        <v>54</v>
      </c>
      <c r="AR22">
        <f t="shared" si="20"/>
        <v>0</v>
      </c>
      <c r="AS22">
        <f t="shared" si="20"/>
        <v>54</v>
      </c>
      <c r="AT22">
        <f t="shared" si="20"/>
        <v>54</v>
      </c>
      <c r="AU22">
        <f t="shared" si="20"/>
        <v>0</v>
      </c>
      <c r="AV22">
        <f t="shared" si="20"/>
        <v>54</v>
      </c>
      <c r="AW22">
        <f t="shared" si="20"/>
        <v>54</v>
      </c>
    </row>
    <row r="23" spans="1:49" ht="13.5" thickBot="1" x14ac:dyDescent="0.25">
      <c r="A23" s="67">
        <v>181</v>
      </c>
      <c r="B23" s="78">
        <v>1.434027777777778E-4</v>
      </c>
      <c r="C23" s="81"/>
      <c r="D23" s="79">
        <v>4.8263888888888895E-4</v>
      </c>
      <c r="E23" s="81" t="s">
        <v>347</v>
      </c>
      <c r="F23" s="79">
        <v>1.1083333333333333E-3</v>
      </c>
      <c r="G23" s="69">
        <v>5.65</v>
      </c>
      <c r="H23" s="69">
        <v>13.07</v>
      </c>
      <c r="I23" s="79">
        <v>5.6481481481481476E-4</v>
      </c>
      <c r="J23" s="81" t="s">
        <v>410</v>
      </c>
      <c r="K23" s="67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26</v>
      </c>
      <c r="O23">
        <f t="shared" ref="O23:AW23" si="21">IF(O$3&gt;=$G$158,$A$158,IF(O$3&gt;=$G$159,$A$159,IF(O$3&gt;=$G$160,$A$160,IF(O$3&gt;=$G$161,$A$161,IF(O$3&gt;=$G$162,$A$162,IF(O$3&gt;=$G$163,$A$163,IF(O$3&gt;=$G$164,$A$164,IF(O$3&gt;=$G$165,$A$165,O$24))))))))</f>
        <v>24</v>
      </c>
      <c r="P23">
        <f t="shared" si="21"/>
        <v>0</v>
      </c>
      <c r="Q23">
        <f t="shared" si="21"/>
        <v>46</v>
      </c>
      <c r="R23">
        <f t="shared" si="21"/>
        <v>46</v>
      </c>
      <c r="S23">
        <f t="shared" si="21"/>
        <v>0</v>
      </c>
      <c r="T23">
        <f t="shared" si="21"/>
        <v>46</v>
      </c>
      <c r="U23">
        <f t="shared" si="21"/>
        <v>27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  <c r="AF23">
        <f t="shared" si="21"/>
        <v>0</v>
      </c>
      <c r="AG23">
        <f t="shared" si="21"/>
        <v>0</v>
      </c>
      <c r="AH23">
        <f t="shared" si="21"/>
        <v>0</v>
      </c>
      <c r="AI23">
        <f t="shared" si="21"/>
        <v>0</v>
      </c>
      <c r="AJ23">
        <f t="shared" si="21"/>
        <v>0</v>
      </c>
      <c r="AK23">
        <f t="shared" si="21"/>
        <v>46</v>
      </c>
      <c r="AL23">
        <f t="shared" si="21"/>
        <v>0</v>
      </c>
      <c r="AM23">
        <f t="shared" si="21"/>
        <v>0</v>
      </c>
      <c r="AN23">
        <f t="shared" si="21"/>
        <v>46</v>
      </c>
      <c r="AO23">
        <f t="shared" si="21"/>
        <v>0</v>
      </c>
      <c r="AP23">
        <f t="shared" si="21"/>
        <v>46</v>
      </c>
      <c r="AQ23">
        <f t="shared" si="21"/>
        <v>46</v>
      </c>
      <c r="AR23">
        <f t="shared" si="21"/>
        <v>0</v>
      </c>
      <c r="AS23">
        <f t="shared" si="21"/>
        <v>46</v>
      </c>
      <c r="AT23">
        <f t="shared" si="21"/>
        <v>46</v>
      </c>
      <c r="AU23">
        <f t="shared" si="21"/>
        <v>0</v>
      </c>
      <c r="AV23">
        <f t="shared" si="21"/>
        <v>46</v>
      </c>
      <c r="AW23">
        <f t="shared" si="21"/>
        <v>46</v>
      </c>
    </row>
    <row r="24" spans="1:49" ht="13.5" thickBot="1" x14ac:dyDescent="0.25">
      <c r="A24" s="67">
        <v>180</v>
      </c>
      <c r="B24" s="78">
        <v>1.4363425925925926E-4</v>
      </c>
      <c r="C24" s="81"/>
      <c r="D24" s="79">
        <v>4.8344907407407408E-4</v>
      </c>
      <c r="E24" s="81"/>
      <c r="F24" s="79">
        <v>1.1105324074074075E-3</v>
      </c>
      <c r="G24" s="69">
        <v>5.64</v>
      </c>
      <c r="H24" s="69">
        <v>13.01</v>
      </c>
      <c r="I24" s="79">
        <v>5.6585648148148153E-4</v>
      </c>
      <c r="J24" s="81" t="s">
        <v>510</v>
      </c>
      <c r="K24" s="67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26</v>
      </c>
      <c r="O24">
        <f t="shared" ref="O24:AW24" si="22">IF(O$3&gt;=$G$166,$A$166,IF(O$3&gt;=$G$167,$A$167,IF(O$3&gt;=$G$168,$A$168,IF(O$3&gt;=$G$169,$A$169,IF(O$3&gt;=$G$170,$A$170,IF(O$3&gt;=$G$171,$A$171,IF(O$3&gt;=$G$172,$A$172,IF(O$3&gt;=$G$173,$A$173,O$25))))))))</f>
        <v>24</v>
      </c>
      <c r="P24">
        <f t="shared" si="22"/>
        <v>0</v>
      </c>
      <c r="Q24">
        <f t="shared" si="22"/>
        <v>38</v>
      </c>
      <c r="R24">
        <f t="shared" si="22"/>
        <v>38</v>
      </c>
      <c r="S24">
        <f t="shared" si="22"/>
        <v>0</v>
      </c>
      <c r="T24">
        <f t="shared" si="22"/>
        <v>38</v>
      </c>
      <c r="U24">
        <f t="shared" si="22"/>
        <v>27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2"/>
        <v>0</v>
      </c>
      <c r="AF24">
        <f t="shared" si="22"/>
        <v>0</v>
      </c>
      <c r="AG24">
        <f t="shared" si="22"/>
        <v>0</v>
      </c>
      <c r="AH24">
        <f t="shared" si="22"/>
        <v>0</v>
      </c>
      <c r="AI24">
        <f t="shared" si="22"/>
        <v>0</v>
      </c>
      <c r="AJ24">
        <f t="shared" si="22"/>
        <v>0</v>
      </c>
      <c r="AK24">
        <f t="shared" si="22"/>
        <v>38</v>
      </c>
      <c r="AL24">
        <f t="shared" si="22"/>
        <v>0</v>
      </c>
      <c r="AM24">
        <f t="shared" si="22"/>
        <v>0</v>
      </c>
      <c r="AN24">
        <f t="shared" si="22"/>
        <v>38</v>
      </c>
      <c r="AO24">
        <f t="shared" si="22"/>
        <v>0</v>
      </c>
      <c r="AP24">
        <f t="shared" si="22"/>
        <v>38</v>
      </c>
      <c r="AQ24">
        <f t="shared" si="22"/>
        <v>38</v>
      </c>
      <c r="AR24">
        <f t="shared" si="22"/>
        <v>0</v>
      </c>
      <c r="AS24">
        <f t="shared" si="22"/>
        <v>38</v>
      </c>
      <c r="AT24">
        <f t="shared" si="22"/>
        <v>38</v>
      </c>
      <c r="AU24">
        <f t="shared" si="22"/>
        <v>0</v>
      </c>
      <c r="AV24">
        <f t="shared" si="22"/>
        <v>38</v>
      </c>
      <c r="AW24">
        <f t="shared" si="22"/>
        <v>38</v>
      </c>
    </row>
    <row r="25" spans="1:49" ht="13.5" thickBot="1" x14ac:dyDescent="0.25">
      <c r="A25" s="67">
        <v>179</v>
      </c>
      <c r="B25" s="78">
        <v>1.4398148148148145E-4</v>
      </c>
      <c r="C25" s="81" t="s">
        <v>258</v>
      </c>
      <c r="D25" s="79">
        <v>4.8425925925925931E-4</v>
      </c>
      <c r="E25" s="81" t="s">
        <v>348</v>
      </c>
      <c r="F25" s="79">
        <v>1.1128472222222223E-3</v>
      </c>
      <c r="G25" s="69">
        <v>5.63</v>
      </c>
      <c r="H25" s="69">
        <v>12.94</v>
      </c>
      <c r="I25" s="79">
        <v>5.6689814814814808E-4</v>
      </c>
      <c r="J25" s="81" t="s">
        <v>411</v>
      </c>
      <c r="K25" s="67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26</v>
      </c>
      <c r="O25">
        <f t="shared" ref="O25:AW25" si="23">IF(O$3&gt;=$G$174,$A$174,IF(O$3&gt;=$G$175,$A$175,IF(O$3&gt;=$G$176,$A$176,IF(O$3&gt;=$G$177,$A$177,IF(O$3&gt;=$G$178,$A$178,IF(O$3&gt;=$G$179,$A$179,IF(O$3&gt;=$G$180,$A$180,IF(O$3&gt;=$G$181,$A$181,O$26))))))))</f>
        <v>24</v>
      </c>
      <c r="P25">
        <f t="shared" si="23"/>
        <v>0</v>
      </c>
      <c r="Q25">
        <f t="shared" si="23"/>
        <v>30</v>
      </c>
      <c r="R25">
        <f t="shared" si="23"/>
        <v>30</v>
      </c>
      <c r="S25">
        <f t="shared" si="23"/>
        <v>0</v>
      </c>
      <c r="T25">
        <f t="shared" si="23"/>
        <v>30</v>
      </c>
      <c r="U25">
        <f t="shared" si="23"/>
        <v>27</v>
      </c>
      <c r="V25">
        <f t="shared" si="23"/>
        <v>0</v>
      </c>
      <c r="W25">
        <f t="shared" si="23"/>
        <v>0</v>
      </c>
      <c r="X25">
        <f t="shared" si="23"/>
        <v>0</v>
      </c>
      <c r="Y25">
        <f t="shared" si="23"/>
        <v>0</v>
      </c>
      <c r="Z25">
        <f t="shared" si="23"/>
        <v>0</v>
      </c>
      <c r="AA25">
        <f t="shared" si="23"/>
        <v>0</v>
      </c>
      <c r="AB25">
        <f t="shared" si="23"/>
        <v>0</v>
      </c>
      <c r="AC25">
        <f t="shared" si="23"/>
        <v>0</v>
      </c>
      <c r="AD25">
        <f t="shared" si="23"/>
        <v>0</v>
      </c>
      <c r="AE25">
        <f t="shared" si="23"/>
        <v>0</v>
      </c>
      <c r="AF25">
        <f t="shared" si="23"/>
        <v>0</v>
      </c>
      <c r="AG25">
        <f t="shared" si="23"/>
        <v>0</v>
      </c>
      <c r="AH25">
        <f t="shared" si="23"/>
        <v>0</v>
      </c>
      <c r="AI25">
        <f t="shared" si="23"/>
        <v>0</v>
      </c>
      <c r="AJ25">
        <f t="shared" si="23"/>
        <v>0</v>
      </c>
      <c r="AK25">
        <f t="shared" si="23"/>
        <v>30</v>
      </c>
      <c r="AL25">
        <f t="shared" si="23"/>
        <v>0</v>
      </c>
      <c r="AM25">
        <f t="shared" si="23"/>
        <v>0</v>
      </c>
      <c r="AN25">
        <f t="shared" si="23"/>
        <v>30</v>
      </c>
      <c r="AO25">
        <f t="shared" si="23"/>
        <v>0</v>
      </c>
      <c r="AP25">
        <f t="shared" si="23"/>
        <v>30</v>
      </c>
      <c r="AQ25">
        <f t="shared" si="23"/>
        <v>30</v>
      </c>
      <c r="AR25">
        <f t="shared" si="23"/>
        <v>0</v>
      </c>
      <c r="AS25">
        <f t="shared" si="23"/>
        <v>30</v>
      </c>
      <c r="AT25">
        <f t="shared" si="23"/>
        <v>30</v>
      </c>
      <c r="AU25">
        <f t="shared" si="23"/>
        <v>0</v>
      </c>
      <c r="AV25">
        <f t="shared" si="23"/>
        <v>30</v>
      </c>
      <c r="AW25">
        <f t="shared" si="23"/>
        <v>30</v>
      </c>
    </row>
    <row r="26" spans="1:49" ht="13.5" thickBot="1" x14ac:dyDescent="0.25">
      <c r="A26" s="67">
        <v>178</v>
      </c>
      <c r="B26" s="78">
        <v>1.4421296296296298E-4</v>
      </c>
      <c r="C26" s="81"/>
      <c r="D26" s="79">
        <v>4.8518518518518523E-4</v>
      </c>
      <c r="E26" s="81" t="s">
        <v>349</v>
      </c>
      <c r="F26" s="79">
        <v>1.1151620370370371E-3</v>
      </c>
      <c r="G26" s="69">
        <v>5.61</v>
      </c>
      <c r="H26" s="69">
        <v>12.87</v>
      </c>
      <c r="I26" s="79">
        <v>5.6793981481481485E-4</v>
      </c>
      <c r="J26" s="81" t="s">
        <v>511</v>
      </c>
      <c r="K26" s="67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4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4"/>
        <v>0</v>
      </c>
      <c r="Q26">
        <f t="shared" si="24"/>
        <v>14</v>
      </c>
      <c r="R26">
        <f t="shared" si="24"/>
        <v>14</v>
      </c>
      <c r="S26">
        <f t="shared" si="24"/>
        <v>0</v>
      </c>
      <c r="T26">
        <f t="shared" si="24"/>
        <v>14</v>
      </c>
      <c r="U26">
        <f t="shared" si="24"/>
        <v>14</v>
      </c>
      <c r="V26">
        <f t="shared" si="24"/>
        <v>0</v>
      </c>
      <c r="W26">
        <f t="shared" si="24"/>
        <v>0</v>
      </c>
      <c r="X26">
        <f t="shared" si="24"/>
        <v>0</v>
      </c>
      <c r="Y26">
        <f t="shared" si="24"/>
        <v>0</v>
      </c>
      <c r="Z26">
        <f t="shared" si="24"/>
        <v>0</v>
      </c>
      <c r="AA26">
        <f t="shared" si="24"/>
        <v>0</v>
      </c>
      <c r="AB26">
        <f t="shared" si="24"/>
        <v>0</v>
      </c>
      <c r="AC26">
        <f t="shared" si="24"/>
        <v>0</v>
      </c>
      <c r="AD26">
        <f t="shared" si="24"/>
        <v>0</v>
      </c>
      <c r="AE26">
        <f t="shared" si="24"/>
        <v>0</v>
      </c>
      <c r="AF26">
        <f t="shared" si="24"/>
        <v>0</v>
      </c>
      <c r="AG26">
        <f t="shared" si="24"/>
        <v>0</v>
      </c>
      <c r="AH26">
        <f t="shared" si="24"/>
        <v>0</v>
      </c>
      <c r="AI26">
        <f t="shared" si="24"/>
        <v>0</v>
      </c>
      <c r="AJ26">
        <f t="shared" si="24"/>
        <v>0</v>
      </c>
      <c r="AK26">
        <f t="shared" si="24"/>
        <v>14</v>
      </c>
      <c r="AL26">
        <f t="shared" si="24"/>
        <v>0</v>
      </c>
      <c r="AM26">
        <f t="shared" si="24"/>
        <v>0</v>
      </c>
      <c r="AN26">
        <f t="shared" si="24"/>
        <v>14</v>
      </c>
      <c r="AO26">
        <f t="shared" si="24"/>
        <v>0</v>
      </c>
      <c r="AP26">
        <f t="shared" si="24"/>
        <v>14</v>
      </c>
      <c r="AQ26">
        <f t="shared" si="24"/>
        <v>14</v>
      </c>
      <c r="AR26">
        <f t="shared" si="24"/>
        <v>0</v>
      </c>
      <c r="AS26">
        <f t="shared" si="24"/>
        <v>14</v>
      </c>
      <c r="AT26">
        <f t="shared" si="24"/>
        <v>14</v>
      </c>
      <c r="AU26">
        <f t="shared" si="24"/>
        <v>0</v>
      </c>
      <c r="AV26">
        <f t="shared" si="24"/>
        <v>14</v>
      </c>
      <c r="AW26">
        <f t="shared" si="24"/>
        <v>14</v>
      </c>
    </row>
    <row r="27" spans="1:49" ht="13.5" thickBot="1" x14ac:dyDescent="0.25">
      <c r="A27" s="67">
        <v>177</v>
      </c>
      <c r="B27" s="78">
        <v>1.4444444444444446E-4</v>
      </c>
      <c r="C27" s="81"/>
      <c r="D27" s="79">
        <v>4.8599537037037041E-4</v>
      </c>
      <c r="E27" s="81" t="s">
        <v>350</v>
      </c>
      <c r="F27" s="79">
        <v>1.1174768518518519E-3</v>
      </c>
      <c r="G27" s="69">
        <v>5.6</v>
      </c>
      <c r="H27" s="69">
        <v>12.8</v>
      </c>
      <c r="I27" s="79">
        <v>5.689814814814814E-4</v>
      </c>
      <c r="J27" s="81"/>
      <c r="K27" s="67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5">IF(O$3&gt;=$G$198,$A$198,IF(O$3&gt;=$G$199,$A$199,IF(O$3&gt;=$G$200,$A$200,IF(O$3&gt;=$G$201,$A$201,IF(O$3&gt;=$G$202,$A$202,IF(O$3&gt;=$G$203,$A$203,0))))))</f>
        <v>6</v>
      </c>
      <c r="P27">
        <f t="shared" si="25"/>
        <v>0</v>
      </c>
      <c r="Q27">
        <f t="shared" si="25"/>
        <v>6</v>
      </c>
      <c r="R27">
        <f t="shared" si="25"/>
        <v>6</v>
      </c>
      <c r="S27">
        <f t="shared" si="25"/>
        <v>0</v>
      </c>
      <c r="T27">
        <f t="shared" si="25"/>
        <v>6</v>
      </c>
      <c r="U27">
        <f t="shared" si="25"/>
        <v>6</v>
      </c>
      <c r="V27">
        <f t="shared" si="25"/>
        <v>0</v>
      </c>
      <c r="W27">
        <f t="shared" si="25"/>
        <v>0</v>
      </c>
      <c r="X27">
        <f t="shared" si="25"/>
        <v>0</v>
      </c>
      <c r="Y27">
        <f t="shared" si="25"/>
        <v>0</v>
      </c>
      <c r="Z27">
        <f t="shared" si="25"/>
        <v>0</v>
      </c>
      <c r="AA27">
        <f t="shared" si="25"/>
        <v>0</v>
      </c>
      <c r="AB27">
        <f t="shared" si="25"/>
        <v>0</v>
      </c>
      <c r="AC27">
        <f t="shared" si="25"/>
        <v>0</v>
      </c>
      <c r="AD27">
        <f t="shared" si="25"/>
        <v>0</v>
      </c>
      <c r="AE27">
        <f t="shared" si="25"/>
        <v>0</v>
      </c>
      <c r="AF27">
        <f t="shared" si="25"/>
        <v>0</v>
      </c>
      <c r="AG27">
        <f t="shared" si="25"/>
        <v>0</v>
      </c>
      <c r="AH27">
        <f t="shared" si="25"/>
        <v>0</v>
      </c>
      <c r="AI27">
        <f t="shared" si="25"/>
        <v>0</v>
      </c>
      <c r="AJ27">
        <f t="shared" si="25"/>
        <v>0</v>
      </c>
      <c r="AK27">
        <f t="shared" si="25"/>
        <v>6</v>
      </c>
      <c r="AL27">
        <f t="shared" si="25"/>
        <v>0</v>
      </c>
      <c r="AM27">
        <f t="shared" si="25"/>
        <v>0</v>
      </c>
      <c r="AN27">
        <f t="shared" si="25"/>
        <v>6</v>
      </c>
      <c r="AO27">
        <f t="shared" si="25"/>
        <v>0</v>
      </c>
      <c r="AP27">
        <f t="shared" si="25"/>
        <v>6</v>
      </c>
      <c r="AQ27">
        <f t="shared" si="25"/>
        <v>6</v>
      </c>
      <c r="AR27">
        <f t="shared" si="25"/>
        <v>0</v>
      </c>
      <c r="AS27">
        <f t="shared" si="25"/>
        <v>6</v>
      </c>
      <c r="AT27">
        <f t="shared" si="25"/>
        <v>6</v>
      </c>
      <c r="AU27">
        <f t="shared" si="25"/>
        <v>0</v>
      </c>
      <c r="AV27">
        <f t="shared" si="25"/>
        <v>6</v>
      </c>
      <c r="AW27">
        <f t="shared" si="25"/>
        <v>6</v>
      </c>
    </row>
    <row r="28" spans="1:49" ht="13.5" thickBot="1" x14ac:dyDescent="0.25">
      <c r="A28" s="67">
        <v>176</v>
      </c>
      <c r="B28" s="78">
        <v>1.4467592592592594E-4</v>
      </c>
      <c r="C28" s="81"/>
      <c r="D28" s="79">
        <v>4.8680555555555559E-4</v>
      </c>
      <c r="E28" s="81"/>
      <c r="F28" s="79">
        <v>1.1197916666666667E-3</v>
      </c>
      <c r="G28" s="69">
        <v>5.58</v>
      </c>
      <c r="H28" s="69">
        <v>12.73</v>
      </c>
      <c r="I28" s="79">
        <v>5.7002314814814817E-4</v>
      </c>
      <c r="J28" s="81" t="s">
        <v>412</v>
      </c>
      <c r="K28" s="67">
        <v>176</v>
      </c>
    </row>
    <row r="29" spans="1:49" ht="13.5" thickBot="1" x14ac:dyDescent="0.25">
      <c r="A29" s="67">
        <v>175</v>
      </c>
      <c r="B29" s="78">
        <v>1.4502314814814814E-4</v>
      </c>
      <c r="C29" s="81"/>
      <c r="D29" s="79">
        <v>4.8761574074074077E-4</v>
      </c>
      <c r="E29" s="81" t="s">
        <v>351</v>
      </c>
      <c r="F29" s="79">
        <v>1.1221064814814815E-3</v>
      </c>
      <c r="G29" s="69">
        <v>5.57</v>
      </c>
      <c r="H29" s="69">
        <v>12.66</v>
      </c>
      <c r="I29" s="79">
        <v>5.7106481481481483E-4</v>
      </c>
      <c r="J29" s="81" t="s">
        <v>512</v>
      </c>
      <c r="K29" s="67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5" thickBot="1" x14ac:dyDescent="0.25">
      <c r="A30" s="67">
        <v>174</v>
      </c>
      <c r="B30" s="78">
        <v>1.4525462962962965E-4</v>
      </c>
      <c r="C30" s="81" t="s">
        <v>259</v>
      </c>
      <c r="D30" s="79">
        <v>4.8854166666666675E-4</v>
      </c>
      <c r="E30" s="81" t="s">
        <v>352</v>
      </c>
      <c r="F30" s="79">
        <v>1.124537037037037E-3</v>
      </c>
      <c r="G30" s="69">
        <v>5.55</v>
      </c>
      <c r="H30" s="69">
        <v>12.6</v>
      </c>
      <c r="I30" s="79">
        <v>5.7210648148148149E-4</v>
      </c>
      <c r="J30" s="81" t="s">
        <v>413</v>
      </c>
      <c r="K30" s="67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5" thickBot="1" x14ac:dyDescent="0.25">
      <c r="A31" s="67">
        <v>173</v>
      </c>
      <c r="B31" s="78">
        <v>1.454861111111111E-4</v>
      </c>
      <c r="C31" s="81"/>
      <c r="D31" s="79">
        <v>4.8935185185185182E-4</v>
      </c>
      <c r="E31" s="81" t="s">
        <v>353</v>
      </c>
      <c r="F31" s="79">
        <v>1.1268518518518518E-3</v>
      </c>
      <c r="G31" s="69">
        <v>5.54</v>
      </c>
      <c r="H31" s="69">
        <v>12.53</v>
      </c>
      <c r="I31" s="79">
        <v>5.7314814814814815E-4</v>
      </c>
      <c r="J31" s="81" t="s">
        <v>513</v>
      </c>
      <c r="K31" s="67">
        <v>173</v>
      </c>
      <c r="N31" s="34">
        <f>'Wyniki Dziewczęta'!$E11</f>
        <v>7.44</v>
      </c>
      <c r="O31" s="34">
        <f>'Wyniki Dziewczęta'!$E12</f>
        <v>6.24</v>
      </c>
      <c r="P31" s="34">
        <f>'Wyniki Dziewczęta'!$E13</f>
        <v>0</v>
      </c>
      <c r="Q31" s="34">
        <f>'Wyniki Dziewczęta'!$E36</f>
        <v>8.68</v>
      </c>
      <c r="R31" s="34">
        <f>'Wyniki Dziewczęta'!$E37</f>
        <v>0</v>
      </c>
      <c r="S31" s="34">
        <f>'Wyniki Dziewczęta'!$E38</f>
        <v>0</v>
      </c>
      <c r="T31" s="34">
        <f>'Wyniki Dziewczęta'!$E60</f>
        <v>5.71</v>
      </c>
      <c r="U31" s="34">
        <f>'Wyniki Dziewczęta'!$E61</f>
        <v>4.4800000000000004</v>
      </c>
      <c r="V31" s="34">
        <f>'Wyniki Dziewczęta'!$E62</f>
        <v>0</v>
      </c>
      <c r="W31" s="34">
        <f>'Wyniki Dziewczęta'!$E85</f>
        <v>0</v>
      </c>
      <c r="X31" s="34">
        <f>'Wyniki Dziewczęta'!$E86</f>
        <v>0</v>
      </c>
      <c r="Y31" s="34">
        <f>'Wyniki Dziewczęta'!$E87</f>
        <v>0</v>
      </c>
      <c r="Z31" s="34">
        <f>'Wyniki Dziewczęta'!$E110</f>
        <v>0</v>
      </c>
      <c r="AA31" s="34">
        <f>'Wyniki Dziewczęta'!$E111</f>
        <v>0</v>
      </c>
      <c r="AB31" s="34">
        <f>'Wyniki Dziewczęta'!$E112</f>
        <v>0</v>
      </c>
      <c r="AC31" s="34">
        <f>'Wyniki Dziewczęta'!$E135</f>
        <v>0</v>
      </c>
      <c r="AD31" s="34">
        <f>'Wyniki Dziewczęta'!$E136</f>
        <v>0</v>
      </c>
      <c r="AE31" s="34">
        <f>'Wyniki Dziewczęta'!$E137</f>
        <v>0</v>
      </c>
      <c r="AF31" s="34">
        <f>'Wyniki Dziewczęta'!$E160</f>
        <v>0</v>
      </c>
      <c r="AG31" s="34">
        <f>'Wyniki Dziewczęta'!$E161</f>
        <v>0</v>
      </c>
      <c r="AH31" s="34">
        <f>'Wyniki Dziewczęta'!$E162</f>
        <v>0</v>
      </c>
      <c r="AI31" s="34">
        <f>'Wyniki Dziewczęta'!$E185</f>
        <v>0</v>
      </c>
      <c r="AJ31" s="34">
        <f>'Wyniki Dziewczęta'!$E186</f>
        <v>0</v>
      </c>
      <c r="AK31" s="34" t="str">
        <f>'Wyniki Dziewczęta'!$E187</f>
        <v>-</v>
      </c>
      <c r="AL31" s="34">
        <f>'Wyniki Dziewczęta'!$E210</f>
        <v>0</v>
      </c>
      <c r="AM31" s="34">
        <f>'Wyniki Dziewczęta'!$E211</f>
        <v>0</v>
      </c>
      <c r="AN31" s="34" t="str">
        <f>'Wyniki Dziewczęta'!$E212</f>
        <v>-</v>
      </c>
      <c r="AO31" s="34">
        <f>'Wyniki Dziewczęta'!$E235</f>
        <v>0</v>
      </c>
      <c r="AP31" s="34">
        <f>'Wyniki Dziewczęta'!$E236</f>
        <v>0</v>
      </c>
      <c r="AQ31" s="34" t="str">
        <f>'Wyniki Dziewczęta'!$E237</f>
        <v>-</v>
      </c>
      <c r="AR31" s="34">
        <f>'Wyniki Dziewczęta'!$E260</f>
        <v>0</v>
      </c>
      <c r="AS31" s="34">
        <f>'Wyniki Dziewczęta'!$E261</f>
        <v>0</v>
      </c>
      <c r="AT31" s="34" t="str">
        <f>'Wyniki Dziewczęta'!$E262</f>
        <v>-</v>
      </c>
      <c r="AU31" s="34">
        <f>'Wyniki Dziewczęta'!$E285</f>
        <v>0</v>
      </c>
      <c r="AV31" s="34">
        <f>'Wyniki Dziewczęta'!$E286</f>
        <v>0</v>
      </c>
      <c r="AW31" s="34" t="str">
        <f>'Wyniki Dziewczęta'!$E287</f>
        <v>-</v>
      </c>
    </row>
    <row r="32" spans="1:49" ht="13.5" thickBot="1" x14ac:dyDescent="0.25">
      <c r="A32" s="67">
        <v>172</v>
      </c>
      <c r="B32" s="78">
        <v>1.4583333333333335E-4</v>
      </c>
      <c r="C32" s="81"/>
      <c r="D32" s="79">
        <v>4.9027777777777774E-4</v>
      </c>
      <c r="E32" s="81"/>
      <c r="F32" s="79">
        <v>1.1291666666666666E-3</v>
      </c>
      <c r="G32" s="69">
        <v>5.52</v>
      </c>
      <c r="H32" s="69">
        <v>12.46</v>
      </c>
      <c r="I32" s="79">
        <v>5.7418981481481481E-4</v>
      </c>
      <c r="J32" s="81" t="s">
        <v>414</v>
      </c>
      <c r="K32" s="67">
        <v>172</v>
      </c>
      <c r="N32">
        <f>IF(N$31&gt;=$H$6,$A$6,IF(N$31&gt;=$H$7,$A$7,IF(N$31&gt;=$H$8,$A$8,IF(N$31&gt;=$H$9,$A$9,IF(N$31&gt;=$H$10,$A$10,IF(N$31&gt;=$H$11,$A$11,IF(N$31&gt;=$H$12,$A$12,IF(N$31&gt;=$H$13,$A$13,N$33))))))))</f>
        <v>64</v>
      </c>
      <c r="O32">
        <f t="shared" ref="O32:AW32" si="26">IF(O$31&gt;=$H$6,$A$6,IF(O$31&gt;=$H$7,$A$7,IF(O$31&gt;=$H$8,$A$8,IF(O$31&gt;=$H$9,$A$9,IF(O$31&gt;=$H$10,$A$10,IF(O$31&gt;=$H$11,$A$11,IF(O$31&gt;=$H$12,$A$12,IF(O$31&gt;=$H$13,$A$13,O$33))))))))</f>
        <v>31</v>
      </c>
      <c r="P32">
        <f t="shared" si="26"/>
        <v>0</v>
      </c>
      <c r="Q32">
        <f t="shared" si="26"/>
        <v>104</v>
      </c>
      <c r="R32">
        <f t="shared" si="26"/>
        <v>0</v>
      </c>
      <c r="S32">
        <f t="shared" si="26"/>
        <v>0</v>
      </c>
      <c r="T32">
        <f t="shared" si="26"/>
        <v>14</v>
      </c>
      <c r="U32">
        <f t="shared" si="26"/>
        <v>2</v>
      </c>
      <c r="V32">
        <f t="shared" si="26"/>
        <v>0</v>
      </c>
      <c r="W32">
        <f t="shared" si="26"/>
        <v>0</v>
      </c>
      <c r="X32">
        <f t="shared" si="26"/>
        <v>0</v>
      </c>
      <c r="Y32">
        <f t="shared" si="26"/>
        <v>0</v>
      </c>
      <c r="Z32">
        <f t="shared" si="26"/>
        <v>0</v>
      </c>
      <c r="AA32">
        <f t="shared" si="26"/>
        <v>0</v>
      </c>
      <c r="AB32">
        <f t="shared" si="26"/>
        <v>0</v>
      </c>
      <c r="AC32">
        <f t="shared" si="26"/>
        <v>0</v>
      </c>
      <c r="AD32">
        <f t="shared" si="26"/>
        <v>0</v>
      </c>
      <c r="AE32">
        <f t="shared" si="26"/>
        <v>0</v>
      </c>
      <c r="AF32">
        <f t="shared" si="26"/>
        <v>0</v>
      </c>
      <c r="AG32">
        <f t="shared" si="26"/>
        <v>0</v>
      </c>
      <c r="AH32">
        <f t="shared" si="26"/>
        <v>0</v>
      </c>
      <c r="AI32">
        <f t="shared" si="26"/>
        <v>0</v>
      </c>
      <c r="AJ32">
        <f t="shared" si="26"/>
        <v>0</v>
      </c>
      <c r="AK32">
        <f t="shared" si="26"/>
        <v>198</v>
      </c>
      <c r="AL32">
        <f t="shared" si="26"/>
        <v>0</v>
      </c>
      <c r="AM32">
        <f t="shared" si="26"/>
        <v>0</v>
      </c>
      <c r="AN32">
        <f t="shared" si="26"/>
        <v>198</v>
      </c>
      <c r="AO32">
        <f t="shared" si="26"/>
        <v>0</v>
      </c>
      <c r="AP32">
        <f t="shared" si="26"/>
        <v>0</v>
      </c>
      <c r="AQ32">
        <f t="shared" si="26"/>
        <v>198</v>
      </c>
      <c r="AR32">
        <f t="shared" si="26"/>
        <v>0</v>
      </c>
      <c r="AS32">
        <f t="shared" si="26"/>
        <v>0</v>
      </c>
      <c r="AT32">
        <f t="shared" si="26"/>
        <v>198</v>
      </c>
      <c r="AU32">
        <f t="shared" si="26"/>
        <v>0</v>
      </c>
      <c r="AV32">
        <f t="shared" si="26"/>
        <v>0</v>
      </c>
      <c r="AW32">
        <f t="shared" si="26"/>
        <v>198</v>
      </c>
    </row>
    <row r="33" spans="1:49" ht="13.5" thickBot="1" x14ac:dyDescent="0.25">
      <c r="A33" s="67">
        <v>171</v>
      </c>
      <c r="B33" s="78">
        <v>1.460648148148148E-4</v>
      </c>
      <c r="C33" s="81"/>
      <c r="D33" s="79">
        <v>4.9108796296296292E-4</v>
      </c>
      <c r="E33" s="81" t="s">
        <v>354</v>
      </c>
      <c r="F33" s="79">
        <v>1.1315972222222224E-3</v>
      </c>
      <c r="G33" s="69">
        <v>5.51</v>
      </c>
      <c r="H33" s="69">
        <v>12.39</v>
      </c>
      <c r="I33" s="79">
        <v>5.7523148148148147E-4</v>
      </c>
      <c r="J33" s="81" t="s">
        <v>514</v>
      </c>
      <c r="K33" s="67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64</v>
      </c>
      <c r="O33">
        <f t="shared" ref="O33:AW33" si="27">IF(O$31&gt;=$H$14,$A$14,IF(O$31&gt;=$H$15,$A$15,IF(O$31&gt;=$H$16,$A$16,IF(O$31&gt;=$H$17,$A$17,IF(O$31&gt;=$H$18,$A$18,IF(O$31&gt;=$H$19,$A$19,IF(O$31&gt;=$H$20,$A$20,IF(O$31&gt;=$H$21,$A$21,O$34))))))))</f>
        <v>31</v>
      </c>
      <c r="P33">
        <f t="shared" si="27"/>
        <v>0</v>
      </c>
      <c r="Q33">
        <f t="shared" si="27"/>
        <v>104</v>
      </c>
      <c r="R33">
        <f t="shared" si="27"/>
        <v>0</v>
      </c>
      <c r="S33">
        <f t="shared" si="27"/>
        <v>0</v>
      </c>
      <c r="T33">
        <f t="shared" si="27"/>
        <v>14</v>
      </c>
      <c r="U33">
        <f t="shared" si="27"/>
        <v>2</v>
      </c>
      <c r="V33">
        <f t="shared" si="27"/>
        <v>0</v>
      </c>
      <c r="W33">
        <f t="shared" si="27"/>
        <v>0</v>
      </c>
      <c r="X33">
        <f t="shared" si="27"/>
        <v>0</v>
      </c>
      <c r="Y33">
        <f t="shared" si="27"/>
        <v>0</v>
      </c>
      <c r="Z33">
        <f t="shared" si="27"/>
        <v>0</v>
      </c>
      <c r="AA33">
        <f t="shared" si="27"/>
        <v>0</v>
      </c>
      <c r="AB33">
        <f t="shared" si="27"/>
        <v>0</v>
      </c>
      <c r="AC33">
        <f t="shared" si="27"/>
        <v>0</v>
      </c>
      <c r="AD33">
        <f t="shared" si="27"/>
        <v>0</v>
      </c>
      <c r="AE33">
        <f t="shared" si="27"/>
        <v>0</v>
      </c>
      <c r="AF33">
        <f t="shared" si="27"/>
        <v>0</v>
      </c>
      <c r="AG33">
        <f t="shared" si="27"/>
        <v>0</v>
      </c>
      <c r="AH33">
        <f t="shared" si="27"/>
        <v>0</v>
      </c>
      <c r="AI33">
        <f t="shared" si="27"/>
        <v>0</v>
      </c>
      <c r="AJ33">
        <f t="shared" si="27"/>
        <v>0</v>
      </c>
      <c r="AK33">
        <f t="shared" si="27"/>
        <v>190</v>
      </c>
      <c r="AL33">
        <f t="shared" si="27"/>
        <v>0</v>
      </c>
      <c r="AM33">
        <f t="shared" si="27"/>
        <v>0</v>
      </c>
      <c r="AN33">
        <f t="shared" si="27"/>
        <v>190</v>
      </c>
      <c r="AO33">
        <f t="shared" si="27"/>
        <v>0</v>
      </c>
      <c r="AP33">
        <f t="shared" si="27"/>
        <v>0</v>
      </c>
      <c r="AQ33">
        <f t="shared" si="27"/>
        <v>190</v>
      </c>
      <c r="AR33">
        <f t="shared" si="27"/>
        <v>0</v>
      </c>
      <c r="AS33">
        <f t="shared" si="27"/>
        <v>0</v>
      </c>
      <c r="AT33">
        <f t="shared" si="27"/>
        <v>190</v>
      </c>
      <c r="AU33">
        <f t="shared" si="27"/>
        <v>0</v>
      </c>
      <c r="AV33">
        <f t="shared" si="27"/>
        <v>0</v>
      </c>
      <c r="AW33">
        <f t="shared" si="27"/>
        <v>190</v>
      </c>
    </row>
    <row r="34" spans="1:49" ht="13.5" thickBot="1" x14ac:dyDescent="0.25">
      <c r="A34" s="67">
        <v>170</v>
      </c>
      <c r="B34" s="78">
        <v>1.4629629629629631E-4</v>
      </c>
      <c r="C34" s="81" t="s">
        <v>260</v>
      </c>
      <c r="D34" s="79">
        <v>4.9189814814814821E-4</v>
      </c>
      <c r="E34" s="81" t="s">
        <v>355</v>
      </c>
      <c r="F34" s="79">
        <v>1.133912037037037E-3</v>
      </c>
      <c r="G34" s="69">
        <v>5.49</v>
      </c>
      <c r="H34" s="69">
        <v>12.32</v>
      </c>
      <c r="I34" s="79">
        <v>5.7638888888888887E-4</v>
      </c>
      <c r="J34" s="81" t="s">
        <v>415</v>
      </c>
      <c r="K34" s="67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64</v>
      </c>
      <c r="O34">
        <f t="shared" ref="O34:AW34" si="28">IF(O$31&gt;=$H$22,$A$22,IF(O$31&gt;=$H$23,$A$23,IF(O$31&gt;=$H$24,$A$24,IF(O$31&gt;=$H$25,$A$25,IF(O$31&gt;=$H$26,$A$26,IF(O$31&gt;=$H$27,$A$27,IF(O$31&gt;=$H$28,$A$28,IF(O$31&gt;=$H$29,$A$29,O$35))))))))</f>
        <v>31</v>
      </c>
      <c r="P34">
        <f t="shared" si="28"/>
        <v>0</v>
      </c>
      <c r="Q34">
        <f t="shared" si="28"/>
        <v>104</v>
      </c>
      <c r="R34">
        <f t="shared" si="28"/>
        <v>0</v>
      </c>
      <c r="S34">
        <f t="shared" si="28"/>
        <v>0</v>
      </c>
      <c r="T34">
        <f t="shared" si="28"/>
        <v>14</v>
      </c>
      <c r="U34">
        <f t="shared" si="28"/>
        <v>2</v>
      </c>
      <c r="V34">
        <f t="shared" si="28"/>
        <v>0</v>
      </c>
      <c r="W34">
        <f t="shared" si="28"/>
        <v>0</v>
      </c>
      <c r="X34">
        <f t="shared" si="28"/>
        <v>0</v>
      </c>
      <c r="Y34">
        <f t="shared" si="28"/>
        <v>0</v>
      </c>
      <c r="Z34">
        <f t="shared" si="28"/>
        <v>0</v>
      </c>
      <c r="AA34">
        <f t="shared" si="28"/>
        <v>0</v>
      </c>
      <c r="AB34">
        <f t="shared" si="28"/>
        <v>0</v>
      </c>
      <c r="AC34">
        <f t="shared" si="28"/>
        <v>0</v>
      </c>
      <c r="AD34">
        <f t="shared" si="28"/>
        <v>0</v>
      </c>
      <c r="AE34">
        <f t="shared" si="28"/>
        <v>0</v>
      </c>
      <c r="AF34">
        <f t="shared" si="28"/>
        <v>0</v>
      </c>
      <c r="AG34">
        <f t="shared" si="28"/>
        <v>0</v>
      </c>
      <c r="AH34">
        <f t="shared" si="28"/>
        <v>0</v>
      </c>
      <c r="AI34">
        <f t="shared" si="28"/>
        <v>0</v>
      </c>
      <c r="AJ34">
        <f t="shared" si="28"/>
        <v>0</v>
      </c>
      <c r="AK34">
        <f t="shared" si="28"/>
        <v>182</v>
      </c>
      <c r="AL34">
        <f t="shared" si="28"/>
        <v>0</v>
      </c>
      <c r="AM34">
        <f t="shared" si="28"/>
        <v>0</v>
      </c>
      <c r="AN34">
        <f t="shared" si="28"/>
        <v>182</v>
      </c>
      <c r="AO34">
        <f t="shared" si="28"/>
        <v>0</v>
      </c>
      <c r="AP34">
        <f t="shared" si="28"/>
        <v>0</v>
      </c>
      <c r="AQ34">
        <f t="shared" si="28"/>
        <v>182</v>
      </c>
      <c r="AR34">
        <f t="shared" si="28"/>
        <v>0</v>
      </c>
      <c r="AS34">
        <f t="shared" si="28"/>
        <v>0</v>
      </c>
      <c r="AT34">
        <f t="shared" si="28"/>
        <v>182</v>
      </c>
      <c r="AU34">
        <f t="shared" si="28"/>
        <v>0</v>
      </c>
      <c r="AV34">
        <f t="shared" si="28"/>
        <v>0</v>
      </c>
      <c r="AW34">
        <f t="shared" si="28"/>
        <v>182</v>
      </c>
    </row>
    <row r="35" spans="1:49" ht="13.5" thickBot="1" x14ac:dyDescent="0.25">
      <c r="A35" s="67">
        <v>169</v>
      </c>
      <c r="B35" s="78">
        <v>1.4664351851851853E-4</v>
      </c>
      <c r="C35" s="81"/>
      <c r="D35" s="79">
        <v>4.9282407407407402E-4</v>
      </c>
      <c r="E35" s="81" t="s">
        <v>356</v>
      </c>
      <c r="F35" s="79">
        <v>1.1363425925925927E-3</v>
      </c>
      <c r="G35" s="69">
        <v>5.48</v>
      </c>
      <c r="H35" s="69">
        <v>12.21</v>
      </c>
      <c r="I35" s="79">
        <v>5.7743055555555553E-4</v>
      </c>
      <c r="J35" s="81" t="s">
        <v>515</v>
      </c>
      <c r="K35" s="67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64</v>
      </c>
      <c r="O35">
        <f t="shared" ref="O35:AW35" si="29">IF(O$31&gt;=$H$30,$A$30,IF(O$31&gt;=$H$31,$A$31,IF(O$31&gt;=$H$32,$A$32,IF(O$31&gt;=$H$33,$A$33,IF(O$31&gt;=$H$34,$A$34,IF(O$31&gt;=$H$35,$A$35,IF(O$31&gt;=$H$36,$A$36,IF(O$31&gt;=$H$37,$A$37,O$36))))))))</f>
        <v>31</v>
      </c>
      <c r="P35">
        <f t="shared" si="29"/>
        <v>0</v>
      </c>
      <c r="Q35">
        <f t="shared" si="29"/>
        <v>104</v>
      </c>
      <c r="R35">
        <f t="shared" si="29"/>
        <v>0</v>
      </c>
      <c r="S35">
        <f t="shared" si="29"/>
        <v>0</v>
      </c>
      <c r="T35">
        <f t="shared" si="29"/>
        <v>14</v>
      </c>
      <c r="U35">
        <f t="shared" si="29"/>
        <v>2</v>
      </c>
      <c r="V35">
        <f t="shared" si="29"/>
        <v>0</v>
      </c>
      <c r="W35">
        <f t="shared" si="29"/>
        <v>0</v>
      </c>
      <c r="X35">
        <f t="shared" si="29"/>
        <v>0</v>
      </c>
      <c r="Y35">
        <f t="shared" si="29"/>
        <v>0</v>
      </c>
      <c r="Z35">
        <f t="shared" si="29"/>
        <v>0</v>
      </c>
      <c r="AA35">
        <f t="shared" si="29"/>
        <v>0</v>
      </c>
      <c r="AB35">
        <f t="shared" si="29"/>
        <v>0</v>
      </c>
      <c r="AC35">
        <f t="shared" si="29"/>
        <v>0</v>
      </c>
      <c r="AD35">
        <f t="shared" si="29"/>
        <v>0</v>
      </c>
      <c r="AE35">
        <f t="shared" si="29"/>
        <v>0</v>
      </c>
      <c r="AF35">
        <f t="shared" si="29"/>
        <v>0</v>
      </c>
      <c r="AG35">
        <f t="shared" si="29"/>
        <v>0</v>
      </c>
      <c r="AH35">
        <f t="shared" si="29"/>
        <v>0</v>
      </c>
      <c r="AI35">
        <f t="shared" si="29"/>
        <v>0</v>
      </c>
      <c r="AJ35">
        <f t="shared" si="29"/>
        <v>0</v>
      </c>
      <c r="AK35">
        <f t="shared" si="29"/>
        <v>174</v>
      </c>
      <c r="AL35">
        <f t="shared" si="29"/>
        <v>0</v>
      </c>
      <c r="AM35">
        <f t="shared" si="29"/>
        <v>0</v>
      </c>
      <c r="AN35">
        <f t="shared" si="29"/>
        <v>174</v>
      </c>
      <c r="AO35">
        <f t="shared" si="29"/>
        <v>0</v>
      </c>
      <c r="AP35">
        <f t="shared" si="29"/>
        <v>0</v>
      </c>
      <c r="AQ35">
        <f t="shared" si="29"/>
        <v>174</v>
      </c>
      <c r="AR35">
        <f t="shared" si="29"/>
        <v>0</v>
      </c>
      <c r="AS35">
        <f t="shared" si="29"/>
        <v>0</v>
      </c>
      <c r="AT35">
        <f t="shared" si="29"/>
        <v>174</v>
      </c>
      <c r="AU35">
        <f t="shared" si="29"/>
        <v>0</v>
      </c>
      <c r="AV35">
        <f t="shared" si="29"/>
        <v>0</v>
      </c>
      <c r="AW35">
        <f t="shared" si="29"/>
        <v>174</v>
      </c>
    </row>
    <row r="36" spans="1:49" ht="13.5" thickBot="1" x14ac:dyDescent="0.25">
      <c r="A36" s="67">
        <v>168</v>
      </c>
      <c r="B36" s="78">
        <v>1.4699074074074072E-4</v>
      </c>
      <c r="C36" s="81"/>
      <c r="D36" s="79">
        <v>4.9374999999999994E-4</v>
      </c>
      <c r="E36" s="81"/>
      <c r="F36" s="79">
        <v>1.1395833333333334E-3</v>
      </c>
      <c r="G36" s="69">
        <v>5.47</v>
      </c>
      <c r="H36" s="69">
        <v>12.1</v>
      </c>
      <c r="I36" s="79">
        <v>5.7847222222222219E-4</v>
      </c>
      <c r="J36" s="81" t="s">
        <v>416</v>
      </c>
      <c r="K36" s="67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64</v>
      </c>
      <c r="O36">
        <f t="shared" ref="O36:AW36" si="30">IF(O$31&gt;=$H$38,$A$38,IF(O$31&gt;=$H$39,$A$39,IF(O$31&gt;=$H$40,$A$40,IF(O$31&gt;=$H$41,$A$41,IF(O$31&gt;=$H$42,$A$42,IF(O$31&gt;=$H$43,$A$43,IF(O$31&gt;=$H$44,$A$44,IF(O$31&gt;=$H$45,$A$45,O$37))))))))</f>
        <v>31</v>
      </c>
      <c r="P36">
        <f t="shared" si="30"/>
        <v>0</v>
      </c>
      <c r="Q36">
        <f t="shared" si="30"/>
        <v>104</v>
      </c>
      <c r="R36">
        <f t="shared" si="30"/>
        <v>0</v>
      </c>
      <c r="S36">
        <f t="shared" si="30"/>
        <v>0</v>
      </c>
      <c r="T36">
        <f t="shared" si="30"/>
        <v>14</v>
      </c>
      <c r="U36">
        <f t="shared" si="30"/>
        <v>2</v>
      </c>
      <c r="V36">
        <f t="shared" si="30"/>
        <v>0</v>
      </c>
      <c r="W36">
        <f t="shared" si="30"/>
        <v>0</v>
      </c>
      <c r="X36">
        <f t="shared" si="30"/>
        <v>0</v>
      </c>
      <c r="Y36">
        <f t="shared" si="30"/>
        <v>0</v>
      </c>
      <c r="Z36">
        <f t="shared" si="30"/>
        <v>0</v>
      </c>
      <c r="AA36">
        <f t="shared" si="30"/>
        <v>0</v>
      </c>
      <c r="AB36">
        <f t="shared" si="30"/>
        <v>0</v>
      </c>
      <c r="AC36">
        <f t="shared" si="30"/>
        <v>0</v>
      </c>
      <c r="AD36">
        <f t="shared" si="30"/>
        <v>0</v>
      </c>
      <c r="AE36">
        <f t="shared" si="30"/>
        <v>0</v>
      </c>
      <c r="AF36">
        <f t="shared" si="30"/>
        <v>0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0"/>
        <v>0</v>
      </c>
      <c r="AK36">
        <f t="shared" si="30"/>
        <v>166</v>
      </c>
      <c r="AL36">
        <f t="shared" si="30"/>
        <v>0</v>
      </c>
      <c r="AM36">
        <f t="shared" si="30"/>
        <v>0</v>
      </c>
      <c r="AN36">
        <f t="shared" si="30"/>
        <v>166</v>
      </c>
      <c r="AO36">
        <f t="shared" si="30"/>
        <v>0</v>
      </c>
      <c r="AP36">
        <f t="shared" si="30"/>
        <v>0</v>
      </c>
      <c r="AQ36">
        <f t="shared" si="30"/>
        <v>166</v>
      </c>
      <c r="AR36">
        <f t="shared" si="30"/>
        <v>0</v>
      </c>
      <c r="AS36">
        <f t="shared" si="30"/>
        <v>0</v>
      </c>
      <c r="AT36">
        <f t="shared" si="30"/>
        <v>166</v>
      </c>
      <c r="AU36">
        <f t="shared" si="30"/>
        <v>0</v>
      </c>
      <c r="AV36">
        <f t="shared" si="30"/>
        <v>0</v>
      </c>
      <c r="AW36">
        <f t="shared" si="30"/>
        <v>166</v>
      </c>
    </row>
    <row r="37" spans="1:49" ht="13.5" thickBot="1" x14ac:dyDescent="0.25">
      <c r="A37" s="67">
        <v>167</v>
      </c>
      <c r="B37" s="78">
        <v>1.4733796296296297E-4</v>
      </c>
      <c r="C37" s="81" t="s">
        <v>261</v>
      </c>
      <c r="D37" s="79">
        <v>4.9467592592592597E-4</v>
      </c>
      <c r="E37" s="81" t="s">
        <v>357</v>
      </c>
      <c r="F37" s="79">
        <v>1.1428240740740741E-3</v>
      </c>
      <c r="G37" s="69">
        <v>5.46</v>
      </c>
      <c r="H37" s="69">
        <v>11.99</v>
      </c>
      <c r="I37" s="79">
        <v>5.7951388888888885E-4</v>
      </c>
      <c r="J37" s="81" t="s">
        <v>516</v>
      </c>
      <c r="K37" s="67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64</v>
      </c>
      <c r="O37">
        <f t="shared" ref="O37:AW37" si="31">IF(O$31&gt;=$H$46,$A$46,IF(O$31&gt;=$H$47,$A$47,IF(O$31&gt;=$H$48,$A$48,IF(O$31&gt;=$H$49,$A$49,IF(O$31&gt;=$H$50,$A$50,IF(O$31&gt;=$H$51,$A$51,IF(O$31&gt;=$H$52,$A$52,IF(O$31&gt;=$H$53,$A$53,O$38))))))))</f>
        <v>31</v>
      </c>
      <c r="P37">
        <f t="shared" si="31"/>
        <v>0</v>
      </c>
      <c r="Q37">
        <f t="shared" si="31"/>
        <v>104</v>
      </c>
      <c r="R37">
        <f t="shared" si="31"/>
        <v>0</v>
      </c>
      <c r="S37">
        <f t="shared" si="31"/>
        <v>0</v>
      </c>
      <c r="T37">
        <f t="shared" si="31"/>
        <v>14</v>
      </c>
      <c r="U37">
        <f t="shared" si="31"/>
        <v>2</v>
      </c>
      <c r="V37">
        <f t="shared" si="31"/>
        <v>0</v>
      </c>
      <c r="W37">
        <f t="shared" si="31"/>
        <v>0</v>
      </c>
      <c r="X37">
        <f t="shared" si="31"/>
        <v>0</v>
      </c>
      <c r="Y37">
        <f t="shared" si="31"/>
        <v>0</v>
      </c>
      <c r="Z37">
        <f t="shared" si="31"/>
        <v>0</v>
      </c>
      <c r="AA37">
        <f t="shared" si="31"/>
        <v>0</v>
      </c>
      <c r="AB37">
        <f t="shared" si="31"/>
        <v>0</v>
      </c>
      <c r="AC37">
        <f t="shared" si="31"/>
        <v>0</v>
      </c>
      <c r="AD37">
        <f t="shared" si="31"/>
        <v>0</v>
      </c>
      <c r="AE37">
        <f t="shared" si="31"/>
        <v>0</v>
      </c>
      <c r="AF37">
        <f t="shared" si="31"/>
        <v>0</v>
      </c>
      <c r="AG37">
        <f t="shared" si="31"/>
        <v>0</v>
      </c>
      <c r="AH37">
        <f t="shared" si="31"/>
        <v>0</v>
      </c>
      <c r="AI37">
        <f t="shared" si="31"/>
        <v>0</v>
      </c>
      <c r="AJ37">
        <f t="shared" si="31"/>
        <v>0</v>
      </c>
      <c r="AK37">
        <f t="shared" si="31"/>
        <v>158</v>
      </c>
      <c r="AL37">
        <f t="shared" si="31"/>
        <v>0</v>
      </c>
      <c r="AM37">
        <f t="shared" si="31"/>
        <v>0</v>
      </c>
      <c r="AN37">
        <f t="shared" si="31"/>
        <v>158</v>
      </c>
      <c r="AO37">
        <f t="shared" si="31"/>
        <v>0</v>
      </c>
      <c r="AP37">
        <f t="shared" si="31"/>
        <v>0</v>
      </c>
      <c r="AQ37">
        <f t="shared" si="31"/>
        <v>158</v>
      </c>
      <c r="AR37">
        <f t="shared" si="31"/>
        <v>0</v>
      </c>
      <c r="AS37">
        <f t="shared" si="31"/>
        <v>0</v>
      </c>
      <c r="AT37">
        <f t="shared" si="31"/>
        <v>158</v>
      </c>
      <c r="AU37">
        <f t="shared" si="31"/>
        <v>0</v>
      </c>
      <c r="AV37">
        <f t="shared" si="31"/>
        <v>0</v>
      </c>
      <c r="AW37">
        <f t="shared" si="31"/>
        <v>158</v>
      </c>
    </row>
    <row r="38" spans="1:49" ht="13.5" thickBot="1" x14ac:dyDescent="0.25">
      <c r="A38" s="67">
        <v>166</v>
      </c>
      <c r="B38" s="78">
        <v>1.4768518518518519E-4</v>
      </c>
      <c r="C38" s="81"/>
      <c r="D38" s="79">
        <v>4.9560185185185189E-4</v>
      </c>
      <c r="E38" s="81" t="s">
        <v>358</v>
      </c>
      <c r="F38" s="79">
        <v>1.1456018518518519E-3</v>
      </c>
      <c r="G38" s="69">
        <v>5.45</v>
      </c>
      <c r="H38" s="69">
        <v>11.88</v>
      </c>
      <c r="I38" s="79">
        <v>5.8067129629629636E-4</v>
      </c>
      <c r="J38" s="81" t="s">
        <v>417</v>
      </c>
      <c r="K38" s="67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64</v>
      </c>
      <c r="O38">
        <f t="shared" ref="O38:AW38" si="32">IF(O$31&gt;=$H$54,$A$54,IF(O$31&gt;=$H$55,$A$55,IF(O$31&gt;=$H$56,$A$56,IF(O$31&gt;=$H$57,$A$57,IF(O$31&gt;=$H$58,$A$58,IF(O$31&gt;=$H$59,$A$59,IF(O$31&gt;=$H$60,$A$60,IF(O$31&gt;=$H$61,$A$61,O$39))))))))</f>
        <v>31</v>
      </c>
      <c r="P38">
        <f t="shared" si="32"/>
        <v>0</v>
      </c>
      <c r="Q38">
        <f t="shared" si="32"/>
        <v>104</v>
      </c>
      <c r="R38">
        <f t="shared" si="32"/>
        <v>0</v>
      </c>
      <c r="S38">
        <f t="shared" si="32"/>
        <v>0</v>
      </c>
      <c r="T38">
        <f t="shared" si="32"/>
        <v>14</v>
      </c>
      <c r="U38">
        <f t="shared" si="32"/>
        <v>2</v>
      </c>
      <c r="V38">
        <f t="shared" si="32"/>
        <v>0</v>
      </c>
      <c r="W38">
        <f t="shared" si="32"/>
        <v>0</v>
      </c>
      <c r="X38">
        <f t="shared" si="32"/>
        <v>0</v>
      </c>
      <c r="Y38">
        <f t="shared" si="32"/>
        <v>0</v>
      </c>
      <c r="Z38">
        <f t="shared" si="32"/>
        <v>0</v>
      </c>
      <c r="AA38">
        <f t="shared" si="32"/>
        <v>0</v>
      </c>
      <c r="AB38">
        <f t="shared" si="32"/>
        <v>0</v>
      </c>
      <c r="AC38">
        <f t="shared" si="32"/>
        <v>0</v>
      </c>
      <c r="AD38">
        <f t="shared" si="32"/>
        <v>0</v>
      </c>
      <c r="AE38">
        <f t="shared" si="32"/>
        <v>0</v>
      </c>
      <c r="AF38">
        <f t="shared" si="32"/>
        <v>0</v>
      </c>
      <c r="AG38">
        <f t="shared" si="32"/>
        <v>0</v>
      </c>
      <c r="AH38">
        <f t="shared" si="32"/>
        <v>0</v>
      </c>
      <c r="AI38">
        <f t="shared" si="32"/>
        <v>0</v>
      </c>
      <c r="AJ38">
        <f t="shared" si="32"/>
        <v>0</v>
      </c>
      <c r="AK38">
        <f t="shared" si="32"/>
        <v>150</v>
      </c>
      <c r="AL38">
        <f t="shared" si="32"/>
        <v>0</v>
      </c>
      <c r="AM38">
        <f t="shared" si="32"/>
        <v>0</v>
      </c>
      <c r="AN38">
        <f t="shared" si="32"/>
        <v>150</v>
      </c>
      <c r="AO38">
        <f t="shared" si="32"/>
        <v>0</v>
      </c>
      <c r="AP38">
        <f t="shared" si="32"/>
        <v>0</v>
      </c>
      <c r="AQ38">
        <f t="shared" si="32"/>
        <v>150</v>
      </c>
      <c r="AR38">
        <f t="shared" si="32"/>
        <v>0</v>
      </c>
      <c r="AS38">
        <f t="shared" si="32"/>
        <v>0</v>
      </c>
      <c r="AT38">
        <f t="shared" si="32"/>
        <v>150</v>
      </c>
      <c r="AU38">
        <f t="shared" si="32"/>
        <v>0</v>
      </c>
      <c r="AV38">
        <f t="shared" si="32"/>
        <v>0</v>
      </c>
      <c r="AW38">
        <f t="shared" si="32"/>
        <v>150</v>
      </c>
    </row>
    <row r="39" spans="1:49" ht="13.5" thickBot="1" x14ac:dyDescent="0.25">
      <c r="A39" s="67">
        <v>165</v>
      </c>
      <c r="B39" s="78">
        <v>1.4803240740740741E-4</v>
      </c>
      <c r="C39" s="81"/>
      <c r="D39" s="79">
        <v>4.965277777777777E-4</v>
      </c>
      <c r="E39" s="81" t="s">
        <v>359</v>
      </c>
      <c r="F39" s="79">
        <v>1.1488425925925926E-3</v>
      </c>
      <c r="G39" s="69">
        <v>5.44</v>
      </c>
      <c r="H39" s="69">
        <v>11.77</v>
      </c>
      <c r="I39" s="79">
        <v>5.8171296296296302E-4</v>
      </c>
      <c r="J39" s="81"/>
      <c r="K39" s="67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64</v>
      </c>
      <c r="O39">
        <f t="shared" ref="O39:AW39" si="33">IF(O$31&gt;=$H$62,$A$62,IF(O$31&gt;=$H$63,$A$63,IF(O$31&gt;=$H$64,$A$64,IF(O$31&gt;=$H$65,$A$65,IF(O$31&gt;=$H$66,$A$66,IF(O$31&gt;=$H$67,$A$67,IF(O$31&gt;=$H$68,$A$68,IF(O$31&gt;=$H$69,$A$69,O$40))))))))</f>
        <v>31</v>
      </c>
      <c r="P39">
        <f t="shared" si="33"/>
        <v>0</v>
      </c>
      <c r="Q39">
        <f t="shared" si="33"/>
        <v>104</v>
      </c>
      <c r="R39">
        <f t="shared" si="33"/>
        <v>0</v>
      </c>
      <c r="S39">
        <f t="shared" si="33"/>
        <v>0</v>
      </c>
      <c r="T39">
        <f t="shared" si="33"/>
        <v>14</v>
      </c>
      <c r="U39">
        <f t="shared" si="33"/>
        <v>2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3"/>
        <v>0</v>
      </c>
      <c r="AA39">
        <f t="shared" si="33"/>
        <v>0</v>
      </c>
      <c r="AB39">
        <f t="shared" si="33"/>
        <v>0</v>
      </c>
      <c r="AC39">
        <f t="shared" si="33"/>
        <v>0</v>
      </c>
      <c r="AD39">
        <f t="shared" si="33"/>
        <v>0</v>
      </c>
      <c r="AE39">
        <f t="shared" si="33"/>
        <v>0</v>
      </c>
      <c r="AF39">
        <f t="shared" si="33"/>
        <v>0</v>
      </c>
      <c r="AG39">
        <f t="shared" si="33"/>
        <v>0</v>
      </c>
      <c r="AH39">
        <f t="shared" si="33"/>
        <v>0</v>
      </c>
      <c r="AI39">
        <f t="shared" si="33"/>
        <v>0</v>
      </c>
      <c r="AJ39">
        <f t="shared" si="33"/>
        <v>0</v>
      </c>
      <c r="AK39">
        <f t="shared" si="33"/>
        <v>142</v>
      </c>
      <c r="AL39">
        <f t="shared" si="33"/>
        <v>0</v>
      </c>
      <c r="AM39">
        <f t="shared" si="33"/>
        <v>0</v>
      </c>
      <c r="AN39">
        <f t="shared" si="33"/>
        <v>142</v>
      </c>
      <c r="AO39">
        <f t="shared" si="33"/>
        <v>0</v>
      </c>
      <c r="AP39">
        <f t="shared" si="33"/>
        <v>0</v>
      </c>
      <c r="AQ39">
        <f t="shared" si="33"/>
        <v>142</v>
      </c>
      <c r="AR39">
        <f t="shared" si="33"/>
        <v>0</v>
      </c>
      <c r="AS39">
        <f t="shared" si="33"/>
        <v>0</v>
      </c>
      <c r="AT39">
        <f t="shared" si="33"/>
        <v>142</v>
      </c>
      <c r="AU39">
        <f t="shared" si="33"/>
        <v>0</v>
      </c>
      <c r="AV39">
        <f t="shared" si="33"/>
        <v>0</v>
      </c>
      <c r="AW39">
        <f t="shared" si="33"/>
        <v>142</v>
      </c>
    </row>
    <row r="40" spans="1:49" ht="13.5" thickBot="1" x14ac:dyDescent="0.25">
      <c r="A40" s="67">
        <v>164</v>
      </c>
      <c r="B40" s="78">
        <v>1.4837962962962963E-4</v>
      </c>
      <c r="C40" s="81"/>
      <c r="D40" s="79">
        <v>4.9745370370370362E-4</v>
      </c>
      <c r="E40" s="81" t="s">
        <v>360</v>
      </c>
      <c r="F40" s="79">
        <v>1.1520833333333333E-3</v>
      </c>
      <c r="G40" s="69">
        <v>5.43</v>
      </c>
      <c r="H40" s="69">
        <v>11.66</v>
      </c>
      <c r="I40" s="79">
        <v>5.8275462962962968E-4</v>
      </c>
      <c r="J40" s="81" t="s">
        <v>517</v>
      </c>
      <c r="K40" s="67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64</v>
      </c>
      <c r="O40">
        <f t="shared" ref="O40:AW40" si="34">IF(O$31&gt;=$H$70,$A$70,IF(O$31&gt;=$H$71,$A$71,IF(O$31&gt;=$H$72,$A$72,IF(O$31&gt;=$H$73,$A$73,IF(O$31&gt;=$H$74,$A$74,IF(O$31&gt;=$H$75,$A$75,IF(O$31&gt;=$H$76,$A$76,IF(O$31&gt;=$H$77,$A$77,O$41))))))))</f>
        <v>31</v>
      </c>
      <c r="P40">
        <f t="shared" si="34"/>
        <v>0</v>
      </c>
      <c r="Q40">
        <f t="shared" si="34"/>
        <v>104</v>
      </c>
      <c r="R40">
        <f t="shared" si="34"/>
        <v>0</v>
      </c>
      <c r="S40">
        <f t="shared" si="34"/>
        <v>0</v>
      </c>
      <c r="T40">
        <f t="shared" si="34"/>
        <v>14</v>
      </c>
      <c r="U40">
        <f t="shared" si="34"/>
        <v>2</v>
      </c>
      <c r="V40">
        <f t="shared" si="34"/>
        <v>0</v>
      </c>
      <c r="W40">
        <f t="shared" si="34"/>
        <v>0</v>
      </c>
      <c r="X40">
        <f t="shared" si="34"/>
        <v>0</v>
      </c>
      <c r="Y40">
        <f t="shared" si="34"/>
        <v>0</v>
      </c>
      <c r="Z40">
        <f t="shared" si="34"/>
        <v>0</v>
      </c>
      <c r="AA40">
        <f t="shared" si="34"/>
        <v>0</v>
      </c>
      <c r="AB40">
        <f t="shared" si="34"/>
        <v>0</v>
      </c>
      <c r="AC40">
        <f t="shared" si="34"/>
        <v>0</v>
      </c>
      <c r="AD40">
        <f t="shared" si="34"/>
        <v>0</v>
      </c>
      <c r="AE40">
        <f t="shared" si="34"/>
        <v>0</v>
      </c>
      <c r="AF40">
        <f t="shared" si="34"/>
        <v>0</v>
      </c>
      <c r="AG40">
        <f t="shared" si="34"/>
        <v>0</v>
      </c>
      <c r="AH40">
        <f t="shared" si="34"/>
        <v>0</v>
      </c>
      <c r="AI40">
        <f t="shared" si="34"/>
        <v>0</v>
      </c>
      <c r="AJ40">
        <f t="shared" si="34"/>
        <v>0</v>
      </c>
      <c r="AK40">
        <f t="shared" si="34"/>
        <v>134</v>
      </c>
      <c r="AL40">
        <f t="shared" si="34"/>
        <v>0</v>
      </c>
      <c r="AM40">
        <f t="shared" si="34"/>
        <v>0</v>
      </c>
      <c r="AN40">
        <f t="shared" si="34"/>
        <v>134</v>
      </c>
      <c r="AO40">
        <f t="shared" si="34"/>
        <v>0</v>
      </c>
      <c r="AP40">
        <f t="shared" si="34"/>
        <v>0</v>
      </c>
      <c r="AQ40">
        <f t="shared" si="34"/>
        <v>134</v>
      </c>
      <c r="AR40">
        <f t="shared" si="34"/>
        <v>0</v>
      </c>
      <c r="AS40">
        <f t="shared" si="34"/>
        <v>0</v>
      </c>
      <c r="AT40">
        <f t="shared" si="34"/>
        <v>134</v>
      </c>
      <c r="AU40">
        <f t="shared" si="34"/>
        <v>0</v>
      </c>
      <c r="AV40">
        <f t="shared" si="34"/>
        <v>0</v>
      </c>
      <c r="AW40">
        <f t="shared" si="34"/>
        <v>134</v>
      </c>
    </row>
    <row r="41" spans="1:49" ht="13.5" thickBot="1" x14ac:dyDescent="0.25">
      <c r="A41" s="67">
        <v>163</v>
      </c>
      <c r="B41" s="78">
        <v>1.4872685185185185E-4</v>
      </c>
      <c r="C41" s="81" t="s">
        <v>262</v>
      </c>
      <c r="D41" s="79">
        <v>4.9837962962962965E-4</v>
      </c>
      <c r="E41" s="82"/>
      <c r="F41" s="79">
        <v>1.155324074074074E-3</v>
      </c>
      <c r="G41" s="69">
        <v>5.42</v>
      </c>
      <c r="H41" s="69">
        <v>11.55</v>
      </c>
      <c r="I41" s="79">
        <v>5.8391203703703708E-4</v>
      </c>
      <c r="J41" s="81" t="s">
        <v>418</v>
      </c>
      <c r="K41" s="67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64</v>
      </c>
      <c r="O41">
        <f t="shared" ref="O41:AW41" si="35">IF(O$31&gt;=$H$78,$A$78,IF(O$31&gt;=$H$79,$A$79,IF(O$31&gt;=$H$80,$A$80,IF(O$31&gt;=$H$81,$A$81,IF(O$31&gt;=$H$82,$A$82,IF(O$31&gt;=$H$83,$A$83,IF(O$31&gt;=$H$84,$A$84,IF(O$31&gt;=$H$85,$A$85,O$42))))))))</f>
        <v>31</v>
      </c>
      <c r="P41">
        <f t="shared" si="35"/>
        <v>0</v>
      </c>
      <c r="Q41">
        <f t="shared" si="35"/>
        <v>104</v>
      </c>
      <c r="R41">
        <f t="shared" si="35"/>
        <v>0</v>
      </c>
      <c r="S41">
        <f t="shared" si="35"/>
        <v>0</v>
      </c>
      <c r="T41">
        <f t="shared" si="35"/>
        <v>14</v>
      </c>
      <c r="U41">
        <f t="shared" si="35"/>
        <v>2</v>
      </c>
      <c r="V41">
        <f t="shared" si="35"/>
        <v>0</v>
      </c>
      <c r="W41">
        <f t="shared" si="35"/>
        <v>0</v>
      </c>
      <c r="X41">
        <f t="shared" si="35"/>
        <v>0</v>
      </c>
      <c r="Y41">
        <f t="shared" si="35"/>
        <v>0</v>
      </c>
      <c r="Z41">
        <f t="shared" si="35"/>
        <v>0</v>
      </c>
      <c r="AA41">
        <f t="shared" si="35"/>
        <v>0</v>
      </c>
      <c r="AB41">
        <f t="shared" si="35"/>
        <v>0</v>
      </c>
      <c r="AC41">
        <f t="shared" si="35"/>
        <v>0</v>
      </c>
      <c r="AD41">
        <f t="shared" si="35"/>
        <v>0</v>
      </c>
      <c r="AE41">
        <f t="shared" si="35"/>
        <v>0</v>
      </c>
      <c r="AF41">
        <f t="shared" si="35"/>
        <v>0</v>
      </c>
      <c r="AG41">
        <f t="shared" si="35"/>
        <v>0</v>
      </c>
      <c r="AH41">
        <f t="shared" si="35"/>
        <v>0</v>
      </c>
      <c r="AI41">
        <f t="shared" si="35"/>
        <v>0</v>
      </c>
      <c r="AJ41">
        <f t="shared" si="35"/>
        <v>0</v>
      </c>
      <c r="AK41">
        <f t="shared" si="35"/>
        <v>126</v>
      </c>
      <c r="AL41">
        <f t="shared" si="35"/>
        <v>0</v>
      </c>
      <c r="AM41">
        <f t="shared" si="35"/>
        <v>0</v>
      </c>
      <c r="AN41">
        <f t="shared" si="35"/>
        <v>126</v>
      </c>
      <c r="AO41">
        <f t="shared" si="35"/>
        <v>0</v>
      </c>
      <c r="AP41">
        <f t="shared" si="35"/>
        <v>0</v>
      </c>
      <c r="AQ41">
        <f t="shared" si="35"/>
        <v>126</v>
      </c>
      <c r="AR41">
        <f t="shared" si="35"/>
        <v>0</v>
      </c>
      <c r="AS41">
        <f t="shared" si="35"/>
        <v>0</v>
      </c>
      <c r="AT41">
        <f t="shared" si="35"/>
        <v>126</v>
      </c>
      <c r="AU41">
        <f t="shared" si="35"/>
        <v>0</v>
      </c>
      <c r="AV41">
        <f t="shared" si="35"/>
        <v>0</v>
      </c>
      <c r="AW41">
        <f t="shared" si="35"/>
        <v>126</v>
      </c>
    </row>
    <row r="42" spans="1:49" ht="13.5" thickBot="1" x14ac:dyDescent="0.25">
      <c r="A42" s="67">
        <v>162</v>
      </c>
      <c r="B42" s="78">
        <v>1.4907407407407407E-4</v>
      </c>
      <c r="C42" s="82"/>
      <c r="D42" s="79">
        <v>4.9930555555555557E-4</v>
      </c>
      <c r="E42" s="81" t="s">
        <v>361</v>
      </c>
      <c r="F42" s="79">
        <v>1.158564814814815E-3</v>
      </c>
      <c r="G42" s="69">
        <v>5.41</v>
      </c>
      <c r="H42" s="69">
        <v>11.44</v>
      </c>
      <c r="I42" s="79">
        <v>5.8495370370370363E-4</v>
      </c>
      <c r="J42" s="81" t="s">
        <v>518</v>
      </c>
      <c r="K42" s="67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64</v>
      </c>
      <c r="O42">
        <f t="shared" ref="O42:AW42" si="36">IF(O$31&gt;=$H$86,$A$86,IF(O$31&gt;=$H$87,$A$87,IF(O$31&gt;=$H$88,$A$88,IF(O$31&gt;=$H$89,$A$89,IF(O$31&gt;=$H$90,$A$90,IF(O$31&gt;=$H$91,$A$91,IF(O$31&gt;=$H$92,$A$92,IF(O$31&gt;=$H$93,$A$93,O$43))))))))</f>
        <v>31</v>
      </c>
      <c r="P42">
        <f t="shared" si="36"/>
        <v>0</v>
      </c>
      <c r="Q42">
        <f t="shared" si="36"/>
        <v>104</v>
      </c>
      <c r="R42">
        <f t="shared" si="36"/>
        <v>0</v>
      </c>
      <c r="S42">
        <f t="shared" si="36"/>
        <v>0</v>
      </c>
      <c r="T42">
        <f t="shared" si="36"/>
        <v>14</v>
      </c>
      <c r="U42">
        <f t="shared" si="36"/>
        <v>2</v>
      </c>
      <c r="V42">
        <f t="shared" si="36"/>
        <v>0</v>
      </c>
      <c r="W42">
        <f t="shared" si="36"/>
        <v>0</v>
      </c>
      <c r="X42">
        <f t="shared" si="36"/>
        <v>0</v>
      </c>
      <c r="Y42">
        <f t="shared" si="36"/>
        <v>0</v>
      </c>
      <c r="Z42">
        <f t="shared" si="36"/>
        <v>0</v>
      </c>
      <c r="AA42">
        <f t="shared" si="36"/>
        <v>0</v>
      </c>
      <c r="AB42">
        <f t="shared" si="36"/>
        <v>0</v>
      </c>
      <c r="AC42">
        <f t="shared" si="36"/>
        <v>0</v>
      </c>
      <c r="AD42">
        <f t="shared" si="36"/>
        <v>0</v>
      </c>
      <c r="AE42">
        <f t="shared" si="36"/>
        <v>0</v>
      </c>
      <c r="AF42">
        <f t="shared" si="36"/>
        <v>0</v>
      </c>
      <c r="AG42">
        <f t="shared" si="36"/>
        <v>0</v>
      </c>
      <c r="AH42">
        <f t="shared" si="36"/>
        <v>0</v>
      </c>
      <c r="AI42">
        <f t="shared" si="36"/>
        <v>0</v>
      </c>
      <c r="AJ42">
        <f t="shared" si="36"/>
        <v>0</v>
      </c>
      <c r="AK42">
        <f t="shared" si="36"/>
        <v>118</v>
      </c>
      <c r="AL42">
        <f t="shared" si="36"/>
        <v>0</v>
      </c>
      <c r="AM42">
        <f t="shared" si="36"/>
        <v>0</v>
      </c>
      <c r="AN42">
        <f t="shared" si="36"/>
        <v>118</v>
      </c>
      <c r="AO42">
        <f t="shared" si="36"/>
        <v>0</v>
      </c>
      <c r="AP42">
        <f t="shared" si="36"/>
        <v>0</v>
      </c>
      <c r="AQ42">
        <f t="shared" si="36"/>
        <v>118</v>
      </c>
      <c r="AR42">
        <f t="shared" si="36"/>
        <v>0</v>
      </c>
      <c r="AS42">
        <f t="shared" si="36"/>
        <v>0</v>
      </c>
      <c r="AT42">
        <f t="shared" si="36"/>
        <v>118</v>
      </c>
      <c r="AU42">
        <f t="shared" si="36"/>
        <v>0</v>
      </c>
      <c r="AV42">
        <f t="shared" si="36"/>
        <v>0</v>
      </c>
      <c r="AW42">
        <f t="shared" si="36"/>
        <v>118</v>
      </c>
    </row>
    <row r="43" spans="1:49" ht="13.5" thickBot="1" x14ac:dyDescent="0.25">
      <c r="A43" s="67">
        <v>161</v>
      </c>
      <c r="B43" s="78">
        <v>1.4930555555555555E-4</v>
      </c>
      <c r="C43" s="81"/>
      <c r="D43" s="79">
        <v>5.0034722222222223E-4</v>
      </c>
      <c r="E43" s="81" t="s">
        <v>362</v>
      </c>
      <c r="F43" s="79">
        <v>1.1618055555555555E-3</v>
      </c>
      <c r="G43" s="69">
        <v>5.39</v>
      </c>
      <c r="H43" s="69">
        <v>11.33</v>
      </c>
      <c r="I43" s="79">
        <v>5.8611111111111114E-4</v>
      </c>
      <c r="J43" s="81" t="s">
        <v>419</v>
      </c>
      <c r="K43" s="67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64</v>
      </c>
      <c r="O43">
        <f t="shared" ref="O43:AW43" si="37">IF(O$31&gt;=$H$94,$A$94,IF(O$31&gt;=$H$95,$A$95,IF(O$31&gt;=$H$96,$A$96,IF(O$31&gt;=$H$97,$A$97,IF(O$31&gt;=$H$98,$A$98,IF(O$31&gt;=$H$99,$A$99,IF(O$31&gt;=$H$100,$A$100,IF(O$31&gt;=$H$101,$A$101,O$44))))))))</f>
        <v>31</v>
      </c>
      <c r="P43">
        <f t="shared" si="37"/>
        <v>0</v>
      </c>
      <c r="Q43">
        <f t="shared" si="37"/>
        <v>104</v>
      </c>
      <c r="R43">
        <f t="shared" si="37"/>
        <v>0</v>
      </c>
      <c r="S43">
        <f t="shared" si="37"/>
        <v>0</v>
      </c>
      <c r="T43">
        <f t="shared" si="37"/>
        <v>14</v>
      </c>
      <c r="U43">
        <f t="shared" si="37"/>
        <v>2</v>
      </c>
      <c r="V43">
        <f t="shared" si="37"/>
        <v>0</v>
      </c>
      <c r="W43">
        <f t="shared" si="37"/>
        <v>0</v>
      </c>
      <c r="X43">
        <f t="shared" si="37"/>
        <v>0</v>
      </c>
      <c r="Y43">
        <f t="shared" si="37"/>
        <v>0</v>
      </c>
      <c r="Z43">
        <f t="shared" si="37"/>
        <v>0</v>
      </c>
      <c r="AA43">
        <f t="shared" si="37"/>
        <v>0</v>
      </c>
      <c r="AB43">
        <f t="shared" si="37"/>
        <v>0</v>
      </c>
      <c r="AC43">
        <f t="shared" si="37"/>
        <v>0</v>
      </c>
      <c r="AD43">
        <f t="shared" si="37"/>
        <v>0</v>
      </c>
      <c r="AE43">
        <f t="shared" si="37"/>
        <v>0</v>
      </c>
      <c r="AF43">
        <f t="shared" si="37"/>
        <v>0</v>
      </c>
      <c r="AG43">
        <f t="shared" si="37"/>
        <v>0</v>
      </c>
      <c r="AH43">
        <f t="shared" si="37"/>
        <v>0</v>
      </c>
      <c r="AI43">
        <f t="shared" si="37"/>
        <v>0</v>
      </c>
      <c r="AJ43">
        <f t="shared" si="37"/>
        <v>0</v>
      </c>
      <c r="AK43">
        <f t="shared" si="37"/>
        <v>110</v>
      </c>
      <c r="AL43">
        <f t="shared" si="37"/>
        <v>0</v>
      </c>
      <c r="AM43">
        <f t="shared" si="37"/>
        <v>0</v>
      </c>
      <c r="AN43">
        <f t="shared" si="37"/>
        <v>110</v>
      </c>
      <c r="AO43">
        <f t="shared" si="37"/>
        <v>0</v>
      </c>
      <c r="AP43">
        <f t="shared" si="37"/>
        <v>0</v>
      </c>
      <c r="AQ43">
        <f t="shared" si="37"/>
        <v>110</v>
      </c>
      <c r="AR43">
        <f t="shared" si="37"/>
        <v>0</v>
      </c>
      <c r="AS43">
        <f t="shared" si="37"/>
        <v>0</v>
      </c>
      <c r="AT43">
        <f t="shared" si="37"/>
        <v>110</v>
      </c>
      <c r="AU43">
        <f t="shared" si="37"/>
        <v>0</v>
      </c>
      <c r="AV43">
        <f t="shared" si="37"/>
        <v>0</v>
      </c>
      <c r="AW43">
        <f t="shared" si="37"/>
        <v>110</v>
      </c>
    </row>
    <row r="44" spans="1:49" ht="13.5" thickBot="1" x14ac:dyDescent="0.25">
      <c r="A44" s="67">
        <v>160</v>
      </c>
      <c r="B44" s="78">
        <v>1.4953703703703703E-4</v>
      </c>
      <c r="C44" s="81"/>
      <c r="D44" s="79">
        <v>5.0138888888888889E-4</v>
      </c>
      <c r="E44" s="81" t="s">
        <v>363</v>
      </c>
      <c r="F44" s="79">
        <v>1.1650462962962962E-3</v>
      </c>
      <c r="G44" s="69">
        <v>5.38</v>
      </c>
      <c r="H44" s="69">
        <v>11.22</v>
      </c>
      <c r="I44" s="79">
        <v>5.8715277777777769E-4</v>
      </c>
      <c r="J44" s="81" t="s">
        <v>519</v>
      </c>
      <c r="K44" s="67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64</v>
      </c>
      <c r="O44">
        <f t="shared" ref="O44:AW44" si="38">IF(O$31&gt;=$H$102,$A$102,IF(O$31&gt;=$H$103,$A$103,IF(O$31&gt;=$H$104,$A$104,IF(O$31&gt;=$H$105,$A$105,IF(O$31&gt;=$H$106,$A$106,IF(O$31&gt;=$H$107,$A$107,IF(O$31&gt;=$H$108,$A$108,IF(O$31&gt;=$H$109,$A$109,O$45))))))))</f>
        <v>31</v>
      </c>
      <c r="P44">
        <f t="shared" si="38"/>
        <v>0</v>
      </c>
      <c r="Q44">
        <f t="shared" si="38"/>
        <v>102</v>
      </c>
      <c r="R44">
        <f t="shared" si="38"/>
        <v>0</v>
      </c>
      <c r="S44">
        <f t="shared" si="38"/>
        <v>0</v>
      </c>
      <c r="T44">
        <f t="shared" si="38"/>
        <v>14</v>
      </c>
      <c r="U44">
        <f t="shared" si="38"/>
        <v>2</v>
      </c>
      <c r="V44">
        <f t="shared" si="38"/>
        <v>0</v>
      </c>
      <c r="W44">
        <f t="shared" si="38"/>
        <v>0</v>
      </c>
      <c r="X44">
        <f t="shared" si="38"/>
        <v>0</v>
      </c>
      <c r="Y44">
        <f t="shared" si="38"/>
        <v>0</v>
      </c>
      <c r="Z44">
        <f t="shared" si="38"/>
        <v>0</v>
      </c>
      <c r="AA44">
        <f t="shared" si="38"/>
        <v>0</v>
      </c>
      <c r="AB44">
        <f t="shared" si="38"/>
        <v>0</v>
      </c>
      <c r="AC44">
        <f t="shared" si="38"/>
        <v>0</v>
      </c>
      <c r="AD44">
        <f t="shared" si="38"/>
        <v>0</v>
      </c>
      <c r="AE44">
        <f t="shared" si="38"/>
        <v>0</v>
      </c>
      <c r="AF44">
        <f t="shared" si="38"/>
        <v>0</v>
      </c>
      <c r="AG44">
        <f t="shared" si="38"/>
        <v>0</v>
      </c>
      <c r="AH44">
        <f t="shared" si="38"/>
        <v>0</v>
      </c>
      <c r="AI44">
        <f t="shared" si="38"/>
        <v>0</v>
      </c>
      <c r="AJ44">
        <f t="shared" si="38"/>
        <v>0</v>
      </c>
      <c r="AK44">
        <f t="shared" si="38"/>
        <v>102</v>
      </c>
      <c r="AL44">
        <f t="shared" si="38"/>
        <v>0</v>
      </c>
      <c r="AM44">
        <f t="shared" si="38"/>
        <v>0</v>
      </c>
      <c r="AN44">
        <f t="shared" si="38"/>
        <v>102</v>
      </c>
      <c r="AO44">
        <f t="shared" si="38"/>
        <v>0</v>
      </c>
      <c r="AP44">
        <f t="shared" si="38"/>
        <v>0</v>
      </c>
      <c r="AQ44">
        <f t="shared" si="38"/>
        <v>102</v>
      </c>
      <c r="AR44">
        <f t="shared" si="38"/>
        <v>0</v>
      </c>
      <c r="AS44">
        <f t="shared" si="38"/>
        <v>0</v>
      </c>
      <c r="AT44">
        <f t="shared" si="38"/>
        <v>102</v>
      </c>
      <c r="AU44">
        <f t="shared" si="38"/>
        <v>0</v>
      </c>
      <c r="AV44">
        <f t="shared" si="38"/>
        <v>0</v>
      </c>
      <c r="AW44">
        <f t="shared" si="38"/>
        <v>102</v>
      </c>
    </row>
    <row r="45" spans="1:49" ht="13.5" thickBot="1" x14ac:dyDescent="0.25">
      <c r="A45" s="67">
        <v>159</v>
      </c>
      <c r="B45" s="78">
        <v>1.4976851851851851E-4</v>
      </c>
      <c r="C45" s="81" t="s">
        <v>263</v>
      </c>
      <c r="D45" s="79">
        <v>5.0243055555555555E-4</v>
      </c>
      <c r="E45" s="81" t="s">
        <v>364</v>
      </c>
      <c r="F45" s="79">
        <v>1.1682870370370369E-3</v>
      </c>
      <c r="G45" s="69">
        <v>5.36</v>
      </c>
      <c r="H45" s="69">
        <v>11.11</v>
      </c>
      <c r="I45" s="79">
        <v>5.8831018518518509E-4</v>
      </c>
      <c r="J45" s="81" t="s">
        <v>420</v>
      </c>
      <c r="K45" s="67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64</v>
      </c>
      <c r="O45">
        <f t="shared" ref="O45:AW45" si="39">IF(O$31&gt;=$H$110,$A$110,IF(O$31&gt;=$H$111,$A$111,IF(O$31&gt;=$H$112,$A$112,IF(O$31&gt;=$H$113,$A$113,IF(O$31&gt;=$H$114,$A$114,IF(O$31&gt;=$H$115,$A$115,IF(O$31&gt;=$H$116,$A$116,IF(O$31&gt;=$H$117,$A$117,O$46))))))))</f>
        <v>31</v>
      </c>
      <c r="P45">
        <f t="shared" si="39"/>
        <v>0</v>
      </c>
      <c r="Q45">
        <f t="shared" si="39"/>
        <v>94</v>
      </c>
      <c r="R45">
        <f t="shared" si="39"/>
        <v>0</v>
      </c>
      <c r="S45">
        <f t="shared" si="39"/>
        <v>0</v>
      </c>
      <c r="T45">
        <f t="shared" si="39"/>
        <v>14</v>
      </c>
      <c r="U45">
        <f t="shared" si="39"/>
        <v>2</v>
      </c>
      <c r="V45">
        <f t="shared" si="39"/>
        <v>0</v>
      </c>
      <c r="W45">
        <f t="shared" si="39"/>
        <v>0</v>
      </c>
      <c r="X45">
        <f t="shared" si="39"/>
        <v>0</v>
      </c>
      <c r="Y45">
        <f t="shared" si="39"/>
        <v>0</v>
      </c>
      <c r="Z45">
        <f t="shared" si="39"/>
        <v>0</v>
      </c>
      <c r="AA45">
        <f t="shared" si="39"/>
        <v>0</v>
      </c>
      <c r="AB45">
        <f t="shared" si="39"/>
        <v>0</v>
      </c>
      <c r="AC45">
        <f t="shared" si="39"/>
        <v>0</v>
      </c>
      <c r="AD45">
        <f t="shared" si="39"/>
        <v>0</v>
      </c>
      <c r="AE45">
        <f t="shared" si="39"/>
        <v>0</v>
      </c>
      <c r="AF45">
        <f t="shared" si="39"/>
        <v>0</v>
      </c>
      <c r="AG45">
        <f t="shared" si="39"/>
        <v>0</v>
      </c>
      <c r="AH45">
        <f t="shared" si="39"/>
        <v>0</v>
      </c>
      <c r="AI45">
        <f t="shared" si="39"/>
        <v>0</v>
      </c>
      <c r="AJ45">
        <f t="shared" si="39"/>
        <v>0</v>
      </c>
      <c r="AK45">
        <f t="shared" si="39"/>
        <v>94</v>
      </c>
      <c r="AL45">
        <f t="shared" si="39"/>
        <v>0</v>
      </c>
      <c r="AM45">
        <f t="shared" si="39"/>
        <v>0</v>
      </c>
      <c r="AN45">
        <f t="shared" si="39"/>
        <v>94</v>
      </c>
      <c r="AO45">
        <f t="shared" si="39"/>
        <v>0</v>
      </c>
      <c r="AP45">
        <f t="shared" si="39"/>
        <v>0</v>
      </c>
      <c r="AQ45">
        <f t="shared" si="39"/>
        <v>94</v>
      </c>
      <c r="AR45">
        <f t="shared" si="39"/>
        <v>0</v>
      </c>
      <c r="AS45">
        <f t="shared" si="39"/>
        <v>0</v>
      </c>
      <c r="AT45">
        <f t="shared" si="39"/>
        <v>94</v>
      </c>
      <c r="AU45">
        <f t="shared" si="39"/>
        <v>0</v>
      </c>
      <c r="AV45">
        <f t="shared" si="39"/>
        <v>0</v>
      </c>
      <c r="AW45">
        <f t="shared" si="39"/>
        <v>94</v>
      </c>
    </row>
    <row r="46" spans="1:49" ht="13.5" thickBot="1" x14ac:dyDescent="0.25">
      <c r="A46" s="67">
        <v>158</v>
      </c>
      <c r="B46" s="78">
        <v>1.5011574074074075E-4</v>
      </c>
      <c r="C46" s="81"/>
      <c r="D46" s="79">
        <v>5.0347222222222221E-4</v>
      </c>
      <c r="E46" s="81" t="s">
        <v>365</v>
      </c>
      <c r="F46" s="79">
        <v>1.1715277777777776E-3</v>
      </c>
      <c r="G46" s="69">
        <v>5.34</v>
      </c>
      <c r="H46" s="69">
        <v>11</v>
      </c>
      <c r="I46" s="79">
        <v>5.8935185185185186E-4</v>
      </c>
      <c r="J46" s="81" t="s">
        <v>520</v>
      </c>
      <c r="K46" s="67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64</v>
      </c>
      <c r="O46">
        <f t="shared" ref="O46:AW46" si="40">IF(O$31&gt;=$H$118,$A$118,IF(O$31&gt;=$H$119,$A$119,IF(O$31&gt;=$H$120,$A$120,IF(O$31&gt;=$H$121,$A$121,IF(O$31&gt;=$H$122,$A$122,IF(O$31&gt;=$H$123,$A$123,IF(O$31&gt;=$H$124,$A$124,IF(O$31&gt;=$H$125,$A$125,O$47))))))))</f>
        <v>31</v>
      </c>
      <c r="P46">
        <f t="shared" si="40"/>
        <v>0</v>
      </c>
      <c r="Q46">
        <f t="shared" si="40"/>
        <v>86</v>
      </c>
      <c r="R46">
        <f t="shared" si="40"/>
        <v>0</v>
      </c>
      <c r="S46">
        <f t="shared" si="40"/>
        <v>0</v>
      </c>
      <c r="T46">
        <f t="shared" si="40"/>
        <v>14</v>
      </c>
      <c r="U46">
        <f t="shared" si="40"/>
        <v>2</v>
      </c>
      <c r="V46">
        <f t="shared" si="40"/>
        <v>0</v>
      </c>
      <c r="W46">
        <f t="shared" si="40"/>
        <v>0</v>
      </c>
      <c r="X46">
        <f t="shared" si="40"/>
        <v>0</v>
      </c>
      <c r="Y46">
        <f t="shared" si="40"/>
        <v>0</v>
      </c>
      <c r="Z46">
        <f t="shared" si="40"/>
        <v>0</v>
      </c>
      <c r="AA46">
        <f t="shared" si="40"/>
        <v>0</v>
      </c>
      <c r="AB46">
        <f t="shared" si="40"/>
        <v>0</v>
      </c>
      <c r="AC46">
        <f t="shared" si="40"/>
        <v>0</v>
      </c>
      <c r="AD46">
        <f t="shared" si="40"/>
        <v>0</v>
      </c>
      <c r="AE46">
        <f t="shared" si="40"/>
        <v>0</v>
      </c>
      <c r="AF46">
        <f t="shared" si="40"/>
        <v>0</v>
      </c>
      <c r="AG46">
        <f t="shared" si="40"/>
        <v>0</v>
      </c>
      <c r="AH46">
        <f t="shared" si="40"/>
        <v>0</v>
      </c>
      <c r="AI46">
        <f t="shared" si="40"/>
        <v>0</v>
      </c>
      <c r="AJ46">
        <f t="shared" si="40"/>
        <v>0</v>
      </c>
      <c r="AK46">
        <f t="shared" si="40"/>
        <v>86</v>
      </c>
      <c r="AL46">
        <f t="shared" si="40"/>
        <v>0</v>
      </c>
      <c r="AM46">
        <f t="shared" si="40"/>
        <v>0</v>
      </c>
      <c r="AN46">
        <f t="shared" si="40"/>
        <v>86</v>
      </c>
      <c r="AO46">
        <f t="shared" si="40"/>
        <v>0</v>
      </c>
      <c r="AP46">
        <f t="shared" si="40"/>
        <v>0</v>
      </c>
      <c r="AQ46">
        <f t="shared" si="40"/>
        <v>86</v>
      </c>
      <c r="AR46">
        <f t="shared" si="40"/>
        <v>0</v>
      </c>
      <c r="AS46">
        <f t="shared" si="40"/>
        <v>0</v>
      </c>
      <c r="AT46">
        <f t="shared" si="40"/>
        <v>86</v>
      </c>
      <c r="AU46">
        <f t="shared" si="40"/>
        <v>0</v>
      </c>
      <c r="AV46">
        <f t="shared" si="40"/>
        <v>0</v>
      </c>
      <c r="AW46">
        <f t="shared" si="40"/>
        <v>86</v>
      </c>
    </row>
    <row r="47" spans="1:49" ht="13.5" thickBot="1" x14ac:dyDescent="0.25">
      <c r="A47" s="67">
        <v>157</v>
      </c>
      <c r="B47" s="78">
        <v>1.5046296296296297E-4</v>
      </c>
      <c r="C47" s="81"/>
      <c r="D47" s="79">
        <v>5.0451388888888887E-4</v>
      </c>
      <c r="E47" s="81" t="s">
        <v>366</v>
      </c>
      <c r="F47" s="79">
        <v>1.1747685185185186E-3</v>
      </c>
      <c r="G47" s="69">
        <v>5.32</v>
      </c>
      <c r="H47" s="69">
        <v>10.89</v>
      </c>
      <c r="I47" s="79">
        <v>5.9050925925925926E-4</v>
      </c>
      <c r="J47" s="81" t="s">
        <v>421</v>
      </c>
      <c r="K47" s="67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64</v>
      </c>
      <c r="O47">
        <f t="shared" ref="O47:AW47" si="41">IF(O$31&gt;=$H$126,$A$126,IF(O$31&gt;=$H$127,$A$127,IF(O$31&gt;=$H$128,$A$128,IF(O$31&gt;=$H$129,$A$129,IF(O$31&gt;=$H$130,$A$130,IF(O$31&gt;=$H$131,$A$131,IF(O$31&gt;=$H$132,$A$132,IF(O$31&gt;=$H$133,$A$133,O$48))))))))</f>
        <v>31</v>
      </c>
      <c r="P47">
        <f t="shared" si="41"/>
        <v>0</v>
      </c>
      <c r="Q47">
        <f t="shared" si="41"/>
        <v>78</v>
      </c>
      <c r="R47">
        <f t="shared" si="41"/>
        <v>0</v>
      </c>
      <c r="S47">
        <f t="shared" si="41"/>
        <v>0</v>
      </c>
      <c r="T47">
        <f t="shared" si="41"/>
        <v>14</v>
      </c>
      <c r="U47">
        <f t="shared" si="41"/>
        <v>2</v>
      </c>
      <c r="V47">
        <f t="shared" si="41"/>
        <v>0</v>
      </c>
      <c r="W47">
        <f t="shared" si="41"/>
        <v>0</v>
      </c>
      <c r="X47">
        <f t="shared" si="41"/>
        <v>0</v>
      </c>
      <c r="Y47">
        <f t="shared" si="41"/>
        <v>0</v>
      </c>
      <c r="Z47">
        <f t="shared" si="41"/>
        <v>0</v>
      </c>
      <c r="AA47">
        <f t="shared" si="41"/>
        <v>0</v>
      </c>
      <c r="AB47">
        <f t="shared" si="41"/>
        <v>0</v>
      </c>
      <c r="AC47">
        <f t="shared" si="41"/>
        <v>0</v>
      </c>
      <c r="AD47">
        <f t="shared" si="41"/>
        <v>0</v>
      </c>
      <c r="AE47">
        <f t="shared" si="41"/>
        <v>0</v>
      </c>
      <c r="AF47">
        <f t="shared" si="41"/>
        <v>0</v>
      </c>
      <c r="AG47">
        <f t="shared" si="41"/>
        <v>0</v>
      </c>
      <c r="AH47">
        <f t="shared" si="41"/>
        <v>0</v>
      </c>
      <c r="AI47">
        <f t="shared" si="41"/>
        <v>0</v>
      </c>
      <c r="AJ47">
        <f t="shared" si="41"/>
        <v>0</v>
      </c>
      <c r="AK47">
        <f t="shared" si="41"/>
        <v>78</v>
      </c>
      <c r="AL47">
        <f t="shared" si="41"/>
        <v>0</v>
      </c>
      <c r="AM47">
        <f t="shared" si="41"/>
        <v>0</v>
      </c>
      <c r="AN47">
        <f t="shared" si="41"/>
        <v>78</v>
      </c>
      <c r="AO47">
        <f t="shared" si="41"/>
        <v>0</v>
      </c>
      <c r="AP47">
        <f t="shared" si="41"/>
        <v>0</v>
      </c>
      <c r="AQ47">
        <f t="shared" si="41"/>
        <v>78</v>
      </c>
      <c r="AR47">
        <f t="shared" si="41"/>
        <v>0</v>
      </c>
      <c r="AS47">
        <f t="shared" si="41"/>
        <v>0</v>
      </c>
      <c r="AT47">
        <f t="shared" si="41"/>
        <v>78</v>
      </c>
      <c r="AU47">
        <f t="shared" si="41"/>
        <v>0</v>
      </c>
      <c r="AV47">
        <f t="shared" si="41"/>
        <v>0</v>
      </c>
      <c r="AW47">
        <f t="shared" si="41"/>
        <v>78</v>
      </c>
    </row>
    <row r="48" spans="1:49" ht="13.5" thickBot="1" x14ac:dyDescent="0.25">
      <c r="A48" s="67">
        <v>156</v>
      </c>
      <c r="B48" s="78">
        <v>1.5081018518518517E-4</v>
      </c>
      <c r="C48" s="81" t="s">
        <v>264</v>
      </c>
      <c r="D48" s="79">
        <v>5.0555555555555553E-4</v>
      </c>
      <c r="E48" s="81" t="s">
        <v>367</v>
      </c>
      <c r="F48" s="79">
        <v>1.1780092592592593E-3</v>
      </c>
      <c r="G48" s="69">
        <v>5.3</v>
      </c>
      <c r="H48" s="69">
        <v>10.78</v>
      </c>
      <c r="I48" s="79">
        <v>5.9155092592592592E-4</v>
      </c>
      <c r="J48" s="81" t="s">
        <v>521</v>
      </c>
      <c r="K48" s="67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64</v>
      </c>
      <c r="O48">
        <f t="shared" ref="O48:AW48" si="42">IF(O$31&gt;=$H$134,$A$134,IF(O$31&gt;=$H$135,$A$135,IF(O$31&gt;=$H$136,$A$136,IF(O$31&gt;=$H$137,$A$137,IF(O$31&gt;=$H$138,$A$138,IF(O$31&gt;=$H$139,$A$139,IF(O$31&gt;=$H$140,$A$140,IF(O$31&gt;=$H$141,$A$141,O$49))))))))</f>
        <v>31</v>
      </c>
      <c r="P48">
        <f t="shared" si="42"/>
        <v>0</v>
      </c>
      <c r="Q48">
        <f t="shared" si="42"/>
        <v>70</v>
      </c>
      <c r="R48">
        <f t="shared" si="42"/>
        <v>0</v>
      </c>
      <c r="S48">
        <f t="shared" si="42"/>
        <v>0</v>
      </c>
      <c r="T48">
        <f t="shared" si="42"/>
        <v>14</v>
      </c>
      <c r="U48">
        <f t="shared" si="42"/>
        <v>2</v>
      </c>
      <c r="V48">
        <f t="shared" si="42"/>
        <v>0</v>
      </c>
      <c r="W48">
        <f t="shared" si="42"/>
        <v>0</v>
      </c>
      <c r="X48">
        <f t="shared" si="42"/>
        <v>0</v>
      </c>
      <c r="Y48">
        <f t="shared" si="42"/>
        <v>0</v>
      </c>
      <c r="Z48">
        <f t="shared" si="42"/>
        <v>0</v>
      </c>
      <c r="AA48">
        <f t="shared" si="42"/>
        <v>0</v>
      </c>
      <c r="AB48">
        <f t="shared" si="42"/>
        <v>0</v>
      </c>
      <c r="AC48">
        <f t="shared" si="42"/>
        <v>0</v>
      </c>
      <c r="AD48">
        <f t="shared" si="42"/>
        <v>0</v>
      </c>
      <c r="AE48">
        <f t="shared" si="42"/>
        <v>0</v>
      </c>
      <c r="AF48">
        <f t="shared" si="42"/>
        <v>0</v>
      </c>
      <c r="AG48">
        <f t="shared" si="42"/>
        <v>0</v>
      </c>
      <c r="AH48">
        <f t="shared" si="42"/>
        <v>0</v>
      </c>
      <c r="AI48">
        <f t="shared" si="42"/>
        <v>0</v>
      </c>
      <c r="AJ48">
        <f t="shared" si="42"/>
        <v>0</v>
      </c>
      <c r="AK48">
        <f t="shared" si="42"/>
        <v>70</v>
      </c>
      <c r="AL48">
        <f t="shared" si="42"/>
        <v>0</v>
      </c>
      <c r="AM48">
        <f t="shared" si="42"/>
        <v>0</v>
      </c>
      <c r="AN48">
        <f t="shared" si="42"/>
        <v>70</v>
      </c>
      <c r="AO48">
        <f t="shared" si="42"/>
        <v>0</v>
      </c>
      <c r="AP48">
        <f t="shared" si="42"/>
        <v>0</v>
      </c>
      <c r="AQ48">
        <f t="shared" si="42"/>
        <v>70</v>
      </c>
      <c r="AR48">
        <f t="shared" si="42"/>
        <v>0</v>
      </c>
      <c r="AS48">
        <f t="shared" si="42"/>
        <v>0</v>
      </c>
      <c r="AT48">
        <f t="shared" si="42"/>
        <v>70</v>
      </c>
      <c r="AU48">
        <f t="shared" si="42"/>
        <v>0</v>
      </c>
      <c r="AV48">
        <f t="shared" si="42"/>
        <v>0</v>
      </c>
      <c r="AW48">
        <f t="shared" si="42"/>
        <v>70</v>
      </c>
    </row>
    <row r="49" spans="1:49" ht="13.5" thickBot="1" x14ac:dyDescent="0.25">
      <c r="A49" s="67">
        <v>155</v>
      </c>
      <c r="B49" s="78">
        <v>1.5115740740740741E-4</v>
      </c>
      <c r="C49" s="81"/>
      <c r="D49" s="79">
        <v>5.0659722222222219E-4</v>
      </c>
      <c r="E49" s="81" t="s">
        <v>368</v>
      </c>
      <c r="F49" s="79">
        <v>1.18125E-3</v>
      </c>
      <c r="G49" s="69">
        <v>5.27</v>
      </c>
      <c r="H49" s="69">
        <v>10.67</v>
      </c>
      <c r="I49" s="79">
        <v>5.9270833333333332E-4</v>
      </c>
      <c r="J49" s="81" t="s">
        <v>422</v>
      </c>
      <c r="K49" s="67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62</v>
      </c>
      <c r="O49">
        <f t="shared" ref="O49:AW49" si="43">IF(O$31&gt;=$H$142,$A$142,IF(O$31&gt;=$H$143,$A$143,IF(O$31&gt;=$H$144,$A$144,IF(O$31&gt;=$H$145,$A$145,IF(O$31&gt;=$H$146,$A$146,IF(O$31&gt;=$H$147,$A$147,IF(O$31&gt;=$H$148,$A$148,IF(O$31&gt;=$H$149,$A$149,O$50))))))))</f>
        <v>31</v>
      </c>
      <c r="P49">
        <f t="shared" si="43"/>
        <v>0</v>
      </c>
      <c r="Q49">
        <f t="shared" si="43"/>
        <v>62</v>
      </c>
      <c r="R49">
        <f t="shared" si="43"/>
        <v>0</v>
      </c>
      <c r="S49">
        <f t="shared" si="43"/>
        <v>0</v>
      </c>
      <c r="T49">
        <f t="shared" si="43"/>
        <v>14</v>
      </c>
      <c r="U49">
        <f t="shared" si="43"/>
        <v>2</v>
      </c>
      <c r="V49">
        <f t="shared" si="43"/>
        <v>0</v>
      </c>
      <c r="W49">
        <f t="shared" si="43"/>
        <v>0</v>
      </c>
      <c r="X49">
        <f t="shared" si="43"/>
        <v>0</v>
      </c>
      <c r="Y49">
        <f t="shared" si="43"/>
        <v>0</v>
      </c>
      <c r="Z49">
        <f t="shared" si="43"/>
        <v>0</v>
      </c>
      <c r="AA49">
        <f t="shared" si="43"/>
        <v>0</v>
      </c>
      <c r="AB49">
        <f t="shared" si="43"/>
        <v>0</v>
      </c>
      <c r="AC49">
        <f t="shared" si="43"/>
        <v>0</v>
      </c>
      <c r="AD49">
        <f t="shared" si="43"/>
        <v>0</v>
      </c>
      <c r="AE49">
        <f t="shared" si="43"/>
        <v>0</v>
      </c>
      <c r="AF49">
        <f t="shared" si="43"/>
        <v>0</v>
      </c>
      <c r="AG49">
        <f t="shared" si="43"/>
        <v>0</v>
      </c>
      <c r="AH49">
        <f t="shared" si="43"/>
        <v>0</v>
      </c>
      <c r="AI49">
        <f t="shared" si="43"/>
        <v>0</v>
      </c>
      <c r="AJ49">
        <f t="shared" si="43"/>
        <v>0</v>
      </c>
      <c r="AK49">
        <f t="shared" si="43"/>
        <v>62</v>
      </c>
      <c r="AL49">
        <f t="shared" si="43"/>
        <v>0</v>
      </c>
      <c r="AM49">
        <f t="shared" si="43"/>
        <v>0</v>
      </c>
      <c r="AN49">
        <f t="shared" si="43"/>
        <v>62</v>
      </c>
      <c r="AO49">
        <f t="shared" si="43"/>
        <v>0</v>
      </c>
      <c r="AP49">
        <f t="shared" si="43"/>
        <v>0</v>
      </c>
      <c r="AQ49">
        <f t="shared" si="43"/>
        <v>62</v>
      </c>
      <c r="AR49">
        <f t="shared" si="43"/>
        <v>0</v>
      </c>
      <c r="AS49">
        <f t="shared" si="43"/>
        <v>0</v>
      </c>
      <c r="AT49">
        <f t="shared" si="43"/>
        <v>62</v>
      </c>
      <c r="AU49">
        <f t="shared" si="43"/>
        <v>0</v>
      </c>
      <c r="AV49">
        <f t="shared" si="43"/>
        <v>0</v>
      </c>
      <c r="AW49">
        <f t="shared" si="43"/>
        <v>62</v>
      </c>
    </row>
    <row r="50" spans="1:49" ht="13.5" thickBot="1" x14ac:dyDescent="0.25">
      <c r="A50" s="67">
        <v>154</v>
      </c>
      <c r="B50" s="78">
        <v>1.5138888888888889E-4</v>
      </c>
      <c r="C50" s="81"/>
      <c r="D50" s="79">
        <v>5.0763888888888885E-4</v>
      </c>
      <c r="E50" s="81" t="s">
        <v>369</v>
      </c>
      <c r="F50" s="79">
        <v>1.1844907407407407E-3</v>
      </c>
      <c r="G50" s="69">
        <v>5.24</v>
      </c>
      <c r="H50" s="69">
        <v>10.56</v>
      </c>
      <c r="I50" s="79">
        <v>5.9386574074074083E-4</v>
      </c>
      <c r="J50" s="81" t="s">
        <v>522</v>
      </c>
      <c r="K50" s="67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54</v>
      </c>
      <c r="O50">
        <f t="shared" ref="O50:AW50" si="44">IF(O$31&gt;=$H$150,$A$150,IF(O$31&gt;=$H$151,$A$151,IF(O$31&gt;=$H$152,$A$152,IF(O$31&gt;=$H$153,$A$153,IF(O$31&gt;=$H$154,$A$154,IF(O$31&gt;=$H$155,$A$155,IF(O$31&gt;=$H$156,$A$156,IF(O$31&gt;=$H$157,$A$157,O$51))))))))</f>
        <v>31</v>
      </c>
      <c r="P50">
        <f t="shared" si="44"/>
        <v>0</v>
      </c>
      <c r="Q50">
        <f t="shared" si="44"/>
        <v>54</v>
      </c>
      <c r="R50">
        <f t="shared" si="44"/>
        <v>0</v>
      </c>
      <c r="S50">
        <f t="shared" si="44"/>
        <v>0</v>
      </c>
      <c r="T50">
        <f t="shared" si="44"/>
        <v>14</v>
      </c>
      <c r="U50">
        <f t="shared" si="44"/>
        <v>2</v>
      </c>
      <c r="V50">
        <f t="shared" si="44"/>
        <v>0</v>
      </c>
      <c r="W50">
        <f t="shared" si="44"/>
        <v>0</v>
      </c>
      <c r="X50">
        <f t="shared" si="44"/>
        <v>0</v>
      </c>
      <c r="Y50">
        <f t="shared" si="44"/>
        <v>0</v>
      </c>
      <c r="Z50">
        <f t="shared" si="44"/>
        <v>0</v>
      </c>
      <c r="AA50">
        <f t="shared" si="44"/>
        <v>0</v>
      </c>
      <c r="AB50">
        <f t="shared" si="44"/>
        <v>0</v>
      </c>
      <c r="AC50">
        <f t="shared" si="44"/>
        <v>0</v>
      </c>
      <c r="AD50">
        <f t="shared" si="44"/>
        <v>0</v>
      </c>
      <c r="AE50">
        <f t="shared" si="44"/>
        <v>0</v>
      </c>
      <c r="AF50">
        <f t="shared" si="44"/>
        <v>0</v>
      </c>
      <c r="AG50">
        <f t="shared" si="44"/>
        <v>0</v>
      </c>
      <c r="AH50">
        <f t="shared" si="44"/>
        <v>0</v>
      </c>
      <c r="AI50">
        <f t="shared" si="44"/>
        <v>0</v>
      </c>
      <c r="AJ50">
        <f t="shared" si="44"/>
        <v>0</v>
      </c>
      <c r="AK50">
        <f t="shared" si="44"/>
        <v>54</v>
      </c>
      <c r="AL50">
        <f t="shared" si="44"/>
        <v>0</v>
      </c>
      <c r="AM50">
        <f t="shared" si="44"/>
        <v>0</v>
      </c>
      <c r="AN50">
        <f t="shared" si="44"/>
        <v>54</v>
      </c>
      <c r="AO50">
        <f t="shared" si="44"/>
        <v>0</v>
      </c>
      <c r="AP50">
        <f t="shared" si="44"/>
        <v>0</v>
      </c>
      <c r="AQ50">
        <f t="shared" si="44"/>
        <v>54</v>
      </c>
      <c r="AR50">
        <f t="shared" si="44"/>
        <v>0</v>
      </c>
      <c r="AS50">
        <f t="shared" si="44"/>
        <v>0</v>
      </c>
      <c r="AT50">
        <f t="shared" si="44"/>
        <v>54</v>
      </c>
      <c r="AU50">
        <f t="shared" si="44"/>
        <v>0</v>
      </c>
      <c r="AV50">
        <f t="shared" si="44"/>
        <v>0</v>
      </c>
      <c r="AW50">
        <f t="shared" si="44"/>
        <v>54</v>
      </c>
    </row>
    <row r="51" spans="1:49" ht="13.5" thickBot="1" x14ac:dyDescent="0.25">
      <c r="A51" s="67">
        <v>153</v>
      </c>
      <c r="B51" s="78">
        <v>1.5162037037037035E-4</v>
      </c>
      <c r="C51" s="81"/>
      <c r="D51" s="79">
        <v>5.0879629629629636E-4</v>
      </c>
      <c r="E51" s="81" t="s">
        <v>370</v>
      </c>
      <c r="F51" s="79">
        <v>1.1877314814814815E-3</v>
      </c>
      <c r="G51" s="69">
        <v>5.21</v>
      </c>
      <c r="H51" s="69">
        <v>10.48</v>
      </c>
      <c r="I51" s="79">
        <v>5.9490740740740739E-4</v>
      </c>
      <c r="J51" s="81"/>
      <c r="K51" s="67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46</v>
      </c>
      <c r="O51">
        <f t="shared" ref="O51:AW51" si="45">IF(O$31&gt;=$H$158,$A$158,IF(O$31&gt;=$H$159,$A$159,IF(O$31&gt;=$H$160,$A$160,IF(O$31&gt;=$H$161,$A$161,IF(O$31&gt;=$H$162,$A$162,IF(O$31&gt;=$H$163,$A$163,IF(O$31&gt;=$H$164,$A$164,IF(O$31&gt;=$H$165,$A$165,O$52))))))))</f>
        <v>31</v>
      </c>
      <c r="P51">
        <f t="shared" si="45"/>
        <v>0</v>
      </c>
      <c r="Q51">
        <f t="shared" si="45"/>
        <v>46</v>
      </c>
      <c r="R51">
        <f t="shared" si="45"/>
        <v>0</v>
      </c>
      <c r="S51">
        <f t="shared" si="45"/>
        <v>0</v>
      </c>
      <c r="T51">
        <f t="shared" si="45"/>
        <v>14</v>
      </c>
      <c r="U51">
        <f t="shared" si="45"/>
        <v>2</v>
      </c>
      <c r="V51">
        <f t="shared" si="45"/>
        <v>0</v>
      </c>
      <c r="W51">
        <f t="shared" si="45"/>
        <v>0</v>
      </c>
      <c r="X51">
        <f t="shared" si="45"/>
        <v>0</v>
      </c>
      <c r="Y51">
        <f t="shared" si="45"/>
        <v>0</v>
      </c>
      <c r="Z51">
        <f t="shared" si="45"/>
        <v>0</v>
      </c>
      <c r="AA51">
        <f t="shared" si="45"/>
        <v>0</v>
      </c>
      <c r="AB51">
        <f t="shared" si="45"/>
        <v>0</v>
      </c>
      <c r="AC51">
        <f t="shared" si="45"/>
        <v>0</v>
      </c>
      <c r="AD51">
        <f t="shared" si="45"/>
        <v>0</v>
      </c>
      <c r="AE51">
        <f t="shared" si="45"/>
        <v>0</v>
      </c>
      <c r="AF51">
        <f t="shared" si="45"/>
        <v>0</v>
      </c>
      <c r="AG51">
        <f t="shared" si="45"/>
        <v>0</v>
      </c>
      <c r="AH51">
        <f t="shared" si="45"/>
        <v>0</v>
      </c>
      <c r="AI51">
        <f t="shared" si="45"/>
        <v>0</v>
      </c>
      <c r="AJ51">
        <f t="shared" si="45"/>
        <v>0</v>
      </c>
      <c r="AK51">
        <f t="shared" si="45"/>
        <v>46</v>
      </c>
      <c r="AL51">
        <f t="shared" si="45"/>
        <v>0</v>
      </c>
      <c r="AM51">
        <f t="shared" si="45"/>
        <v>0</v>
      </c>
      <c r="AN51">
        <f t="shared" si="45"/>
        <v>46</v>
      </c>
      <c r="AO51">
        <f t="shared" si="45"/>
        <v>0</v>
      </c>
      <c r="AP51">
        <f t="shared" si="45"/>
        <v>0</v>
      </c>
      <c r="AQ51">
        <f t="shared" si="45"/>
        <v>46</v>
      </c>
      <c r="AR51">
        <f t="shared" si="45"/>
        <v>0</v>
      </c>
      <c r="AS51">
        <f t="shared" si="45"/>
        <v>0</v>
      </c>
      <c r="AT51">
        <f t="shared" si="45"/>
        <v>46</v>
      </c>
      <c r="AU51">
        <f t="shared" si="45"/>
        <v>0</v>
      </c>
      <c r="AV51">
        <f t="shared" si="45"/>
        <v>0</v>
      </c>
      <c r="AW51">
        <f t="shared" si="45"/>
        <v>46</v>
      </c>
    </row>
    <row r="52" spans="1:49" ht="13.5" thickBot="1" x14ac:dyDescent="0.25">
      <c r="A52" s="67">
        <v>152</v>
      </c>
      <c r="B52" s="78">
        <v>1.5185185185185183E-4</v>
      </c>
      <c r="C52" s="81"/>
      <c r="D52" s="79">
        <v>5.0995370370370376E-4</v>
      </c>
      <c r="E52" s="81" t="s">
        <v>371</v>
      </c>
      <c r="F52" s="79">
        <v>1.1898148148148148E-3</v>
      </c>
      <c r="G52" s="69">
        <v>5.19</v>
      </c>
      <c r="H52" s="69">
        <v>10.44</v>
      </c>
      <c r="I52" s="79">
        <v>5.9548611111111119E-4</v>
      </c>
      <c r="J52" s="81" t="s">
        <v>423</v>
      </c>
      <c r="K52" s="67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38</v>
      </c>
      <c r="O52">
        <f t="shared" ref="O52:AW52" si="46">IF(O$31&gt;=$H$166,$A$166,IF(O$31&gt;=$H$167,$A$167,IF(O$31&gt;=$H$168,$A$168,IF(O$31&gt;=$H$169,$A$169,IF(O$31&gt;=$H$170,$A$170,IF(O$31&gt;=$H$171,$A$171,IF(O$31&gt;=$H$172,$A$172,IF(O$31&gt;=$H$173,$A$173,O$53))))))))</f>
        <v>31</v>
      </c>
      <c r="P52">
        <f t="shared" si="46"/>
        <v>0</v>
      </c>
      <c r="Q52">
        <f t="shared" si="46"/>
        <v>38</v>
      </c>
      <c r="R52">
        <f t="shared" si="46"/>
        <v>0</v>
      </c>
      <c r="S52">
        <f t="shared" si="46"/>
        <v>0</v>
      </c>
      <c r="T52">
        <f t="shared" si="46"/>
        <v>14</v>
      </c>
      <c r="U52">
        <f t="shared" si="46"/>
        <v>2</v>
      </c>
      <c r="V52">
        <f t="shared" si="46"/>
        <v>0</v>
      </c>
      <c r="W52">
        <f t="shared" si="46"/>
        <v>0</v>
      </c>
      <c r="X52">
        <f t="shared" si="46"/>
        <v>0</v>
      </c>
      <c r="Y52">
        <f t="shared" si="46"/>
        <v>0</v>
      </c>
      <c r="Z52">
        <f t="shared" si="46"/>
        <v>0</v>
      </c>
      <c r="AA52">
        <f t="shared" si="46"/>
        <v>0</v>
      </c>
      <c r="AB52">
        <f t="shared" si="46"/>
        <v>0</v>
      </c>
      <c r="AC52">
        <f t="shared" si="46"/>
        <v>0</v>
      </c>
      <c r="AD52">
        <f t="shared" si="46"/>
        <v>0</v>
      </c>
      <c r="AE52">
        <f t="shared" si="46"/>
        <v>0</v>
      </c>
      <c r="AF52">
        <f t="shared" si="46"/>
        <v>0</v>
      </c>
      <c r="AG52">
        <f t="shared" si="46"/>
        <v>0</v>
      </c>
      <c r="AH52">
        <f t="shared" si="46"/>
        <v>0</v>
      </c>
      <c r="AI52">
        <f t="shared" si="46"/>
        <v>0</v>
      </c>
      <c r="AJ52">
        <f t="shared" si="46"/>
        <v>0</v>
      </c>
      <c r="AK52">
        <f t="shared" si="46"/>
        <v>38</v>
      </c>
      <c r="AL52">
        <f t="shared" si="46"/>
        <v>0</v>
      </c>
      <c r="AM52">
        <f t="shared" si="46"/>
        <v>0</v>
      </c>
      <c r="AN52">
        <f t="shared" si="46"/>
        <v>38</v>
      </c>
      <c r="AO52">
        <f t="shared" si="46"/>
        <v>0</v>
      </c>
      <c r="AP52">
        <f t="shared" si="46"/>
        <v>0</v>
      </c>
      <c r="AQ52">
        <f t="shared" si="46"/>
        <v>38</v>
      </c>
      <c r="AR52">
        <f t="shared" si="46"/>
        <v>0</v>
      </c>
      <c r="AS52">
        <f t="shared" si="46"/>
        <v>0</v>
      </c>
      <c r="AT52">
        <f t="shared" si="46"/>
        <v>38</v>
      </c>
      <c r="AU52">
        <f t="shared" si="46"/>
        <v>0</v>
      </c>
      <c r="AV52">
        <f t="shared" si="46"/>
        <v>0</v>
      </c>
      <c r="AW52">
        <f t="shared" si="46"/>
        <v>38</v>
      </c>
    </row>
    <row r="53" spans="1:49" ht="13.5" thickBot="1" x14ac:dyDescent="0.25">
      <c r="A53" s="67">
        <v>151</v>
      </c>
      <c r="B53" s="78">
        <v>1.5208333333333333E-4</v>
      </c>
      <c r="C53" s="81" t="s">
        <v>265</v>
      </c>
      <c r="D53" s="79">
        <v>5.1111111111111116E-4</v>
      </c>
      <c r="E53" s="81" t="s">
        <v>372</v>
      </c>
      <c r="F53" s="79">
        <v>1.191550925925926E-3</v>
      </c>
      <c r="G53" s="69">
        <v>5.18</v>
      </c>
      <c r="H53" s="69">
        <v>10.4</v>
      </c>
      <c r="I53" s="79">
        <v>5.9618055555555553E-4</v>
      </c>
      <c r="J53" s="81" t="s">
        <v>523</v>
      </c>
      <c r="K53" s="67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30</v>
      </c>
      <c r="O53">
        <f t="shared" ref="O53:AW53" si="47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7"/>
        <v>0</v>
      </c>
      <c r="Q53">
        <f t="shared" si="47"/>
        <v>30</v>
      </c>
      <c r="R53">
        <f t="shared" si="47"/>
        <v>0</v>
      </c>
      <c r="S53">
        <f t="shared" si="47"/>
        <v>0</v>
      </c>
      <c r="T53">
        <f t="shared" si="47"/>
        <v>14</v>
      </c>
      <c r="U53">
        <f t="shared" si="47"/>
        <v>2</v>
      </c>
      <c r="V53">
        <f t="shared" si="47"/>
        <v>0</v>
      </c>
      <c r="W53">
        <f t="shared" si="47"/>
        <v>0</v>
      </c>
      <c r="X53">
        <f t="shared" si="47"/>
        <v>0</v>
      </c>
      <c r="Y53">
        <f t="shared" si="47"/>
        <v>0</v>
      </c>
      <c r="Z53">
        <f t="shared" si="47"/>
        <v>0</v>
      </c>
      <c r="AA53">
        <f t="shared" si="47"/>
        <v>0</v>
      </c>
      <c r="AB53">
        <f t="shared" si="47"/>
        <v>0</v>
      </c>
      <c r="AC53">
        <f t="shared" si="47"/>
        <v>0</v>
      </c>
      <c r="AD53">
        <f t="shared" si="47"/>
        <v>0</v>
      </c>
      <c r="AE53">
        <f t="shared" si="47"/>
        <v>0</v>
      </c>
      <c r="AF53">
        <f t="shared" si="47"/>
        <v>0</v>
      </c>
      <c r="AG53">
        <f t="shared" si="47"/>
        <v>0</v>
      </c>
      <c r="AH53">
        <f t="shared" si="47"/>
        <v>0</v>
      </c>
      <c r="AI53">
        <f t="shared" si="47"/>
        <v>0</v>
      </c>
      <c r="AJ53">
        <f t="shared" si="47"/>
        <v>0</v>
      </c>
      <c r="AK53">
        <f t="shared" si="47"/>
        <v>30</v>
      </c>
      <c r="AL53">
        <f t="shared" si="47"/>
        <v>0</v>
      </c>
      <c r="AM53">
        <f t="shared" si="47"/>
        <v>0</v>
      </c>
      <c r="AN53">
        <f t="shared" si="47"/>
        <v>30</v>
      </c>
      <c r="AO53">
        <f t="shared" si="47"/>
        <v>0</v>
      </c>
      <c r="AP53">
        <f t="shared" si="47"/>
        <v>0</v>
      </c>
      <c r="AQ53">
        <f t="shared" si="47"/>
        <v>30</v>
      </c>
      <c r="AR53">
        <f t="shared" si="47"/>
        <v>0</v>
      </c>
      <c r="AS53">
        <f t="shared" si="47"/>
        <v>0</v>
      </c>
      <c r="AT53">
        <f t="shared" si="47"/>
        <v>30</v>
      </c>
      <c r="AU53">
        <f t="shared" si="47"/>
        <v>0</v>
      </c>
      <c r="AV53">
        <f t="shared" si="47"/>
        <v>0</v>
      </c>
      <c r="AW53">
        <f t="shared" si="47"/>
        <v>30</v>
      </c>
    </row>
    <row r="54" spans="1:49" ht="13.5" thickBot="1" x14ac:dyDescent="0.25">
      <c r="A54" s="67">
        <v>150</v>
      </c>
      <c r="B54" s="78">
        <v>1.5231481481481481E-4</v>
      </c>
      <c r="C54" s="81"/>
      <c r="D54" s="79">
        <v>5.1226851851851845E-4</v>
      </c>
      <c r="E54" s="81" t="s">
        <v>373</v>
      </c>
      <c r="F54" s="79">
        <v>1.193287037037037E-3</v>
      </c>
      <c r="G54" s="69">
        <v>5.17</v>
      </c>
      <c r="H54" s="69">
        <v>10.36</v>
      </c>
      <c r="I54" s="79">
        <v>5.9687500000000007E-4</v>
      </c>
      <c r="J54" s="81"/>
      <c r="K54" s="67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8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8"/>
        <v>0</v>
      </c>
      <c r="Q54">
        <f t="shared" si="48"/>
        <v>14</v>
      </c>
      <c r="R54">
        <f t="shared" si="48"/>
        <v>0</v>
      </c>
      <c r="S54">
        <f t="shared" si="48"/>
        <v>0</v>
      </c>
      <c r="T54">
        <f t="shared" si="48"/>
        <v>14</v>
      </c>
      <c r="U54">
        <f t="shared" si="48"/>
        <v>2</v>
      </c>
      <c r="V54">
        <f t="shared" si="48"/>
        <v>0</v>
      </c>
      <c r="W54">
        <f t="shared" si="48"/>
        <v>0</v>
      </c>
      <c r="X54">
        <f t="shared" si="48"/>
        <v>0</v>
      </c>
      <c r="Y54">
        <f t="shared" si="48"/>
        <v>0</v>
      </c>
      <c r="Z54">
        <f t="shared" si="48"/>
        <v>0</v>
      </c>
      <c r="AA54">
        <f t="shared" si="48"/>
        <v>0</v>
      </c>
      <c r="AB54">
        <f t="shared" si="48"/>
        <v>0</v>
      </c>
      <c r="AC54">
        <f t="shared" si="48"/>
        <v>0</v>
      </c>
      <c r="AD54">
        <f t="shared" si="48"/>
        <v>0</v>
      </c>
      <c r="AE54">
        <f t="shared" si="48"/>
        <v>0</v>
      </c>
      <c r="AF54">
        <f t="shared" si="48"/>
        <v>0</v>
      </c>
      <c r="AG54">
        <f t="shared" si="48"/>
        <v>0</v>
      </c>
      <c r="AH54">
        <f t="shared" si="48"/>
        <v>0</v>
      </c>
      <c r="AI54">
        <f t="shared" si="48"/>
        <v>0</v>
      </c>
      <c r="AJ54">
        <f t="shared" si="48"/>
        <v>0</v>
      </c>
      <c r="AK54">
        <f t="shared" si="48"/>
        <v>14</v>
      </c>
      <c r="AL54">
        <f t="shared" si="48"/>
        <v>0</v>
      </c>
      <c r="AM54">
        <f t="shared" si="48"/>
        <v>0</v>
      </c>
      <c r="AN54">
        <f t="shared" si="48"/>
        <v>14</v>
      </c>
      <c r="AO54">
        <f t="shared" si="48"/>
        <v>0</v>
      </c>
      <c r="AP54">
        <f t="shared" si="48"/>
        <v>0</v>
      </c>
      <c r="AQ54">
        <f t="shared" si="48"/>
        <v>14</v>
      </c>
      <c r="AR54">
        <f t="shared" si="48"/>
        <v>0</v>
      </c>
      <c r="AS54">
        <f t="shared" si="48"/>
        <v>0</v>
      </c>
      <c r="AT54">
        <f t="shared" si="48"/>
        <v>14</v>
      </c>
      <c r="AU54">
        <f t="shared" si="48"/>
        <v>0</v>
      </c>
      <c r="AV54">
        <f t="shared" si="48"/>
        <v>0</v>
      </c>
      <c r="AW54">
        <f t="shared" si="48"/>
        <v>14</v>
      </c>
    </row>
    <row r="55" spans="1:49" ht="13.5" thickBot="1" x14ac:dyDescent="0.25">
      <c r="A55" s="67">
        <v>149</v>
      </c>
      <c r="B55" s="78">
        <v>1.5254629629629627E-4</v>
      </c>
      <c r="C55" s="81"/>
      <c r="D55" s="79">
        <v>5.1342592592592596E-4</v>
      </c>
      <c r="E55" s="81" t="s">
        <v>374</v>
      </c>
      <c r="F55" s="79">
        <v>1.195023148148148E-3</v>
      </c>
      <c r="G55" s="69">
        <v>5.16</v>
      </c>
      <c r="H55" s="69">
        <v>10.32</v>
      </c>
      <c r="I55" s="79">
        <v>5.9756944444444452E-4</v>
      </c>
      <c r="J55" s="81" t="s">
        <v>424</v>
      </c>
      <c r="K55" s="67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9">IF(O$31&gt;=$H$198,$A$198,IF(O$31&gt;=$H$199,$A$199,IF(O$31&gt;=$H$200,$A$200,IF(O$31&gt;=$H$201,$A$201,IF(O$31&gt;=$H$202,$A$202,IF(O$31&gt;=$H$203,$A$203,0))))))</f>
        <v>6</v>
      </c>
      <c r="P55">
        <f t="shared" si="49"/>
        <v>0</v>
      </c>
      <c r="Q55">
        <f t="shared" si="49"/>
        <v>6</v>
      </c>
      <c r="R55">
        <f t="shared" si="49"/>
        <v>0</v>
      </c>
      <c r="S55">
        <f t="shared" si="49"/>
        <v>0</v>
      </c>
      <c r="T55">
        <f t="shared" si="49"/>
        <v>6</v>
      </c>
      <c r="U55">
        <f t="shared" si="49"/>
        <v>2</v>
      </c>
      <c r="V55">
        <f t="shared" si="49"/>
        <v>0</v>
      </c>
      <c r="W55">
        <f t="shared" si="49"/>
        <v>0</v>
      </c>
      <c r="X55">
        <f t="shared" si="49"/>
        <v>0</v>
      </c>
      <c r="Y55">
        <f t="shared" si="49"/>
        <v>0</v>
      </c>
      <c r="Z55">
        <f t="shared" si="49"/>
        <v>0</v>
      </c>
      <c r="AA55">
        <f t="shared" si="49"/>
        <v>0</v>
      </c>
      <c r="AB55">
        <f t="shared" si="49"/>
        <v>0</v>
      </c>
      <c r="AC55">
        <f t="shared" si="49"/>
        <v>0</v>
      </c>
      <c r="AD55">
        <f t="shared" si="49"/>
        <v>0</v>
      </c>
      <c r="AE55">
        <f t="shared" si="49"/>
        <v>0</v>
      </c>
      <c r="AF55">
        <f t="shared" si="49"/>
        <v>0</v>
      </c>
      <c r="AG55">
        <f t="shared" si="49"/>
        <v>0</v>
      </c>
      <c r="AH55">
        <f t="shared" si="49"/>
        <v>0</v>
      </c>
      <c r="AI55">
        <f t="shared" si="49"/>
        <v>0</v>
      </c>
      <c r="AJ55">
        <f t="shared" si="49"/>
        <v>0</v>
      </c>
      <c r="AK55">
        <f t="shared" si="49"/>
        <v>6</v>
      </c>
      <c r="AL55">
        <f t="shared" si="49"/>
        <v>0</v>
      </c>
      <c r="AM55">
        <f t="shared" si="49"/>
        <v>0</v>
      </c>
      <c r="AN55">
        <f t="shared" si="49"/>
        <v>6</v>
      </c>
      <c r="AO55">
        <f t="shared" si="49"/>
        <v>0</v>
      </c>
      <c r="AP55">
        <f t="shared" si="49"/>
        <v>0</v>
      </c>
      <c r="AQ55">
        <f t="shared" si="49"/>
        <v>6</v>
      </c>
      <c r="AR55">
        <f t="shared" si="49"/>
        <v>0</v>
      </c>
      <c r="AS55">
        <f t="shared" si="49"/>
        <v>0</v>
      </c>
      <c r="AT55">
        <f t="shared" si="49"/>
        <v>6</v>
      </c>
      <c r="AU55">
        <f t="shared" si="49"/>
        <v>0</v>
      </c>
      <c r="AV55">
        <f t="shared" si="49"/>
        <v>0</v>
      </c>
      <c r="AW55">
        <f t="shared" si="49"/>
        <v>6</v>
      </c>
    </row>
    <row r="56" spans="1:49" ht="13.5" thickBot="1" x14ac:dyDescent="0.25">
      <c r="A56" s="67">
        <v>148</v>
      </c>
      <c r="B56" s="78">
        <v>1.5277777777777777E-4</v>
      </c>
      <c r="C56" s="81"/>
      <c r="D56" s="79">
        <v>5.1435185185185178E-4</v>
      </c>
      <c r="E56" s="81"/>
      <c r="F56" s="79">
        <v>1.1967592592592592E-3</v>
      </c>
      <c r="G56" s="69">
        <v>5.15</v>
      </c>
      <c r="H56" s="69">
        <v>10.28</v>
      </c>
      <c r="I56" s="79">
        <v>5.9826388888888885E-4</v>
      </c>
      <c r="J56" s="81"/>
      <c r="K56" s="67">
        <v>148</v>
      </c>
    </row>
    <row r="57" spans="1:49" ht="13.5" thickBot="1" x14ac:dyDescent="0.25">
      <c r="A57" s="67">
        <v>147</v>
      </c>
      <c r="B57" s="78">
        <v>1.5300925925925928E-4</v>
      </c>
      <c r="C57" s="81"/>
      <c r="D57" s="79">
        <v>5.152777777777778E-4</v>
      </c>
      <c r="E57" s="81" t="s">
        <v>375</v>
      </c>
      <c r="F57" s="79">
        <v>1.1984953703703704E-3</v>
      </c>
      <c r="G57" s="69">
        <v>5.14</v>
      </c>
      <c r="H57" s="69">
        <v>10.24</v>
      </c>
      <c r="I57" s="79">
        <v>5.989583333333334E-4</v>
      </c>
      <c r="J57" s="81" t="s">
        <v>524</v>
      </c>
      <c r="K57" s="67">
        <v>147</v>
      </c>
      <c r="N57" s="39" t="s">
        <v>251</v>
      </c>
      <c r="O57" s="39" t="s">
        <v>251</v>
      </c>
      <c r="P57" s="39" t="s">
        <v>251</v>
      </c>
      <c r="Q57" s="39" t="s">
        <v>251</v>
      </c>
      <c r="R57" s="39" t="s">
        <v>251</v>
      </c>
      <c r="S57" s="39" t="s">
        <v>251</v>
      </c>
      <c r="T57" s="39" t="s">
        <v>251</v>
      </c>
      <c r="U57" s="39" t="s">
        <v>251</v>
      </c>
      <c r="V57" s="39" t="s">
        <v>251</v>
      </c>
      <c r="W57" s="39" t="s">
        <v>251</v>
      </c>
      <c r="X57" s="39" t="s">
        <v>251</v>
      </c>
      <c r="Y57" s="39" t="s">
        <v>251</v>
      </c>
      <c r="Z57" s="39" t="s">
        <v>251</v>
      </c>
      <c r="AA57" s="39" t="s">
        <v>251</v>
      </c>
      <c r="AB57" s="39" t="s">
        <v>251</v>
      </c>
      <c r="AC57" s="39" t="s">
        <v>251</v>
      </c>
      <c r="AD57" s="39" t="s">
        <v>251</v>
      </c>
      <c r="AE57" s="39" t="s">
        <v>251</v>
      </c>
      <c r="AF57" s="39" t="s">
        <v>251</v>
      </c>
      <c r="AG57" s="39" t="s">
        <v>251</v>
      </c>
      <c r="AH57" s="39" t="s">
        <v>251</v>
      </c>
      <c r="AI57" s="39" t="s">
        <v>251</v>
      </c>
      <c r="AJ57" s="39" t="s">
        <v>251</v>
      </c>
      <c r="AK57" s="39" t="s">
        <v>251</v>
      </c>
      <c r="AL57" s="39" t="s">
        <v>251</v>
      </c>
      <c r="AM57" s="39" t="s">
        <v>251</v>
      </c>
      <c r="AN57" s="39" t="s">
        <v>251</v>
      </c>
      <c r="AO57" s="39" t="s">
        <v>251</v>
      </c>
      <c r="AP57" s="39" t="s">
        <v>251</v>
      </c>
      <c r="AQ57" s="39" t="s">
        <v>251</v>
      </c>
      <c r="AR57" s="39" t="s">
        <v>251</v>
      </c>
      <c r="AS57" s="39" t="s">
        <v>251</v>
      </c>
      <c r="AT57" s="39" t="s">
        <v>251</v>
      </c>
      <c r="AU57" s="39" t="s">
        <v>251</v>
      </c>
      <c r="AV57" s="39" t="s">
        <v>251</v>
      </c>
      <c r="AW57" s="39" t="s">
        <v>251</v>
      </c>
    </row>
    <row r="58" spans="1:49" ht="13.5" thickBot="1" x14ac:dyDescent="0.25">
      <c r="A58" s="67">
        <v>146</v>
      </c>
      <c r="B58" s="78">
        <v>1.5324074074074076E-4</v>
      </c>
      <c r="C58" s="81" t="s">
        <v>266</v>
      </c>
      <c r="D58" s="79">
        <v>5.1597222222222224E-4</v>
      </c>
      <c r="E58" s="81"/>
      <c r="F58" s="79">
        <v>1.2002314814814816E-3</v>
      </c>
      <c r="G58" s="69">
        <v>5.13</v>
      </c>
      <c r="H58" s="69">
        <v>10.199999999999999</v>
      </c>
      <c r="I58" s="79">
        <v>5.9965277777777784E-4</v>
      </c>
      <c r="J58" s="81" t="s">
        <v>425</v>
      </c>
      <c r="K58" s="67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5" thickBot="1" x14ac:dyDescent="0.25">
      <c r="A59" s="67">
        <v>145</v>
      </c>
      <c r="B59" s="78">
        <v>1.5347222222222222E-4</v>
      </c>
      <c r="C59" s="81"/>
      <c r="D59" s="79">
        <v>5.1666666666666668E-4</v>
      </c>
      <c r="E59" s="81" t="s">
        <v>376</v>
      </c>
      <c r="F59" s="79">
        <v>1.2013888888888888E-3</v>
      </c>
      <c r="G59" s="69">
        <v>5.12</v>
      </c>
      <c r="H59" s="69">
        <v>10.16</v>
      </c>
      <c r="I59" s="79">
        <v>6.0034722222222217E-4</v>
      </c>
      <c r="J59" s="81"/>
      <c r="K59" s="67">
        <v>145</v>
      </c>
      <c r="N59" s="40">
        <f>'Wyniki Dziewczęta'!$E17</f>
        <v>1.5841435185185186E-3</v>
      </c>
      <c r="O59" s="40">
        <f>'Wyniki Dziewczęta'!$E18</f>
        <v>1.8371527777777778E-3</v>
      </c>
      <c r="P59" s="40">
        <f>'Wyniki Dziewczęta'!$E19</f>
        <v>0</v>
      </c>
      <c r="Q59" s="40">
        <f>'Wyniki Dziewczęta'!$E42</f>
        <v>1.5277777777777779E-3</v>
      </c>
      <c r="R59" s="40">
        <f>'Wyniki Dziewczęta'!$E43</f>
        <v>0</v>
      </c>
      <c r="S59" s="40">
        <f>'Wyniki Dziewczęta'!$E44</f>
        <v>0</v>
      </c>
      <c r="T59" s="40">
        <f>'Wyniki Dziewczęta'!$E66</f>
        <v>1.3635416666666665E-3</v>
      </c>
      <c r="U59" s="40">
        <f>'Wyniki Dziewczęta'!$E67</f>
        <v>1.5436342592592594E-3</v>
      </c>
      <c r="V59" s="40">
        <f>'Wyniki Dziewczęta'!$E68</f>
        <v>0</v>
      </c>
      <c r="W59" s="40">
        <f>'Wyniki Dziewczęta'!$E91</f>
        <v>0</v>
      </c>
      <c r="X59" s="40">
        <f>'Wyniki Dziewczęta'!$E92</f>
        <v>0</v>
      </c>
      <c r="Y59" s="40">
        <f>'Wyniki Dziewczęta'!$E93</f>
        <v>0</v>
      </c>
      <c r="Z59" s="40">
        <f>'Wyniki Dziewczęta'!$E116</f>
        <v>0</v>
      </c>
      <c r="AA59" s="40">
        <f>'Wyniki Dziewczęta'!$E117</f>
        <v>0</v>
      </c>
      <c r="AB59" s="40">
        <f>'Wyniki Dziewczęta'!$E118</f>
        <v>0</v>
      </c>
      <c r="AC59" s="40">
        <f>'Wyniki Dziewczęta'!$E141</f>
        <v>0</v>
      </c>
      <c r="AD59" s="40">
        <f>'Wyniki Dziewczęta'!$E142</f>
        <v>0</v>
      </c>
      <c r="AE59" s="40">
        <f>'Wyniki Dziewczęta'!$E143</f>
        <v>0</v>
      </c>
      <c r="AF59" s="40">
        <f>'Wyniki Dziewczęta'!$E166</f>
        <v>0</v>
      </c>
      <c r="AG59" s="40">
        <f>'Wyniki Dziewczęta'!$E167</f>
        <v>0</v>
      </c>
      <c r="AH59" s="40">
        <f>'Wyniki Dziewczęta'!$E168</f>
        <v>0</v>
      </c>
      <c r="AI59" s="40">
        <f>'Wyniki Dziewczęta'!$E191</f>
        <v>0</v>
      </c>
      <c r="AJ59" s="40">
        <f>'Wyniki Dziewczęta'!$E192</f>
        <v>0</v>
      </c>
      <c r="AK59" s="40">
        <f>'Wyniki Dziewczęta'!$E193</f>
        <v>0</v>
      </c>
      <c r="AL59" s="40">
        <f>'Wyniki Dziewczęta'!$E216</f>
        <v>0</v>
      </c>
      <c r="AM59" s="40">
        <f>'Wyniki Dziewczęta'!$E217</f>
        <v>0</v>
      </c>
      <c r="AN59" s="40" t="str">
        <f>'Wyniki Dziewczęta'!$E218</f>
        <v>-</v>
      </c>
      <c r="AO59" s="40">
        <f>'Wyniki Dziewczęta'!$E241</f>
        <v>0</v>
      </c>
      <c r="AP59" s="40" t="str">
        <f>'Wyniki Dziewczęta'!$E242</f>
        <v>-</v>
      </c>
      <c r="AQ59" s="40" t="str">
        <f>'Wyniki Dziewczęta'!$E243</f>
        <v>-</v>
      </c>
      <c r="AR59" s="40">
        <f>'Wyniki Dziewczęta'!$E266</f>
        <v>0</v>
      </c>
      <c r="AS59" s="40" t="str">
        <f>'Wyniki Dziewczęta'!$E267</f>
        <v>-</v>
      </c>
      <c r="AT59" s="40" t="str">
        <f>'Wyniki Dziewczęta'!$E268</f>
        <v>-</v>
      </c>
      <c r="AU59" s="40">
        <f>'Wyniki Dziewczęta'!$E291</f>
        <v>0</v>
      </c>
      <c r="AV59" s="40">
        <f>'Wyniki Dziewczęta'!$E292</f>
        <v>0</v>
      </c>
      <c r="AW59" s="40" t="str">
        <f>'Wyniki Dziewczęta'!$E293</f>
        <v>-</v>
      </c>
    </row>
    <row r="60" spans="1:49" ht="13.5" thickBot="1" x14ac:dyDescent="0.25">
      <c r="A60" s="67">
        <v>144</v>
      </c>
      <c r="B60" s="78">
        <v>1.537037037037037E-4</v>
      </c>
      <c r="C60" s="81"/>
      <c r="D60" s="79">
        <v>5.1736111111111112E-4</v>
      </c>
      <c r="E60" s="81"/>
      <c r="F60" s="79">
        <v>1.2025462962962964E-3</v>
      </c>
      <c r="G60" s="69"/>
      <c r="H60" s="69">
        <v>10.119999999999999</v>
      </c>
      <c r="I60" s="79">
        <v>6.0104166666666672E-4</v>
      </c>
      <c r="J60" s="81" t="s">
        <v>525</v>
      </c>
      <c r="K60" s="67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43</v>
      </c>
      <c r="O60">
        <f t="shared" ref="O60:AW60" si="50">IF(O$59&gt;$F$200,$A$201,IF(O$59&gt;$F$199,$A$200,IF(O$59&gt;$F$198,$A$199,IF(O$59&gt;$F$197,$A$198,IF(O$59&gt;$F$196,$A$197,IF(O$59&gt;$F$195,$A$196,IF(O$59&gt;$F$194,$A$195,IF(O$59&gt;$F$193,$A$194,O$61))))))))</f>
        <v>8</v>
      </c>
      <c r="P60">
        <f t="shared" si="50"/>
        <v>200</v>
      </c>
      <c r="Q60">
        <f t="shared" si="50"/>
        <v>52</v>
      </c>
      <c r="R60">
        <f t="shared" si="50"/>
        <v>200</v>
      </c>
      <c r="S60">
        <f t="shared" si="50"/>
        <v>200</v>
      </c>
      <c r="T60">
        <f t="shared" si="50"/>
        <v>79</v>
      </c>
      <c r="U60">
        <f t="shared" si="50"/>
        <v>49</v>
      </c>
      <c r="V60">
        <f t="shared" si="50"/>
        <v>200</v>
      </c>
      <c r="W60">
        <f t="shared" si="50"/>
        <v>200</v>
      </c>
      <c r="X60">
        <f t="shared" si="50"/>
        <v>200</v>
      </c>
      <c r="Y60">
        <f t="shared" si="50"/>
        <v>200</v>
      </c>
      <c r="Z60">
        <f t="shared" si="50"/>
        <v>200</v>
      </c>
      <c r="AA60">
        <f t="shared" si="50"/>
        <v>200</v>
      </c>
      <c r="AB60">
        <f t="shared" si="50"/>
        <v>200</v>
      </c>
      <c r="AC60">
        <f t="shared" si="50"/>
        <v>200</v>
      </c>
      <c r="AD60">
        <f t="shared" si="50"/>
        <v>200</v>
      </c>
      <c r="AE60">
        <f t="shared" si="50"/>
        <v>200</v>
      </c>
      <c r="AF60">
        <f t="shared" si="50"/>
        <v>200</v>
      </c>
      <c r="AG60">
        <f t="shared" si="50"/>
        <v>200</v>
      </c>
      <c r="AH60">
        <f t="shared" si="50"/>
        <v>200</v>
      </c>
      <c r="AI60">
        <f t="shared" si="50"/>
        <v>200</v>
      </c>
      <c r="AJ60">
        <f t="shared" si="50"/>
        <v>200</v>
      </c>
      <c r="AK60">
        <f t="shared" si="50"/>
        <v>200</v>
      </c>
      <c r="AL60">
        <f t="shared" si="50"/>
        <v>200</v>
      </c>
      <c r="AM60">
        <f t="shared" si="50"/>
        <v>200</v>
      </c>
      <c r="AN60">
        <f t="shared" si="50"/>
        <v>3</v>
      </c>
      <c r="AO60">
        <f t="shared" si="50"/>
        <v>200</v>
      </c>
      <c r="AP60">
        <f t="shared" si="50"/>
        <v>3</v>
      </c>
      <c r="AQ60">
        <f t="shared" si="50"/>
        <v>3</v>
      </c>
      <c r="AR60">
        <f t="shared" si="50"/>
        <v>200</v>
      </c>
      <c r="AS60">
        <f t="shared" si="50"/>
        <v>3</v>
      </c>
      <c r="AT60">
        <f t="shared" si="50"/>
        <v>3</v>
      </c>
      <c r="AU60">
        <f t="shared" si="50"/>
        <v>200</v>
      </c>
      <c r="AV60">
        <f t="shared" si="50"/>
        <v>200</v>
      </c>
      <c r="AW60">
        <f t="shared" si="50"/>
        <v>3</v>
      </c>
    </row>
    <row r="61" spans="1:49" ht="13.5" thickBot="1" x14ac:dyDescent="0.25">
      <c r="A61" s="67">
        <v>143</v>
      </c>
      <c r="B61" s="78">
        <v>1.539351851851852E-4</v>
      </c>
      <c r="C61" s="81"/>
      <c r="D61" s="79">
        <v>5.1793981481481483E-4</v>
      </c>
      <c r="E61" s="81" t="s">
        <v>377</v>
      </c>
      <c r="F61" s="79">
        <v>1.2037037037037038E-3</v>
      </c>
      <c r="G61" s="69">
        <v>5.1100000000000003</v>
      </c>
      <c r="H61" s="69">
        <v>10.08</v>
      </c>
      <c r="I61" s="79">
        <v>6.0173611111111116E-4</v>
      </c>
      <c r="J61" s="81"/>
      <c r="K61" s="67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43</v>
      </c>
      <c r="O61">
        <f t="shared" ref="O61:AW61" si="51">IF(O$59&gt;$F$192,$A$193,IF(O$59&gt;$F$191,$A$192,IF(O$59&gt;$F$190,$A$191,IF(O$59&gt;$F$189,$A$190,IF(O$59&gt;$F$188,$A$189,IF(O$59&gt;$F$187,$A$188,IF(O$59&gt;$F$186,$A$187,IF(O$59&gt;$F$185,$A$186,O$62))))))))</f>
        <v>11</v>
      </c>
      <c r="P61">
        <f t="shared" si="51"/>
        <v>200</v>
      </c>
      <c r="Q61">
        <f t="shared" si="51"/>
        <v>52</v>
      </c>
      <c r="R61">
        <f t="shared" si="51"/>
        <v>200</v>
      </c>
      <c r="S61">
        <f t="shared" si="51"/>
        <v>200</v>
      </c>
      <c r="T61">
        <f t="shared" si="51"/>
        <v>79</v>
      </c>
      <c r="U61">
        <f t="shared" si="51"/>
        <v>49</v>
      </c>
      <c r="V61">
        <f t="shared" si="51"/>
        <v>200</v>
      </c>
      <c r="W61">
        <f t="shared" si="51"/>
        <v>200</v>
      </c>
      <c r="X61">
        <f t="shared" si="51"/>
        <v>200</v>
      </c>
      <c r="Y61">
        <f t="shared" si="51"/>
        <v>200</v>
      </c>
      <c r="Z61">
        <f t="shared" si="51"/>
        <v>200</v>
      </c>
      <c r="AA61">
        <f t="shared" si="51"/>
        <v>200</v>
      </c>
      <c r="AB61">
        <f t="shared" si="51"/>
        <v>200</v>
      </c>
      <c r="AC61">
        <f t="shared" si="51"/>
        <v>200</v>
      </c>
      <c r="AD61">
        <f t="shared" si="51"/>
        <v>200</v>
      </c>
      <c r="AE61">
        <f t="shared" si="51"/>
        <v>200</v>
      </c>
      <c r="AF61">
        <f t="shared" si="51"/>
        <v>200</v>
      </c>
      <c r="AG61">
        <f t="shared" si="51"/>
        <v>200</v>
      </c>
      <c r="AH61">
        <f t="shared" si="51"/>
        <v>200</v>
      </c>
      <c r="AI61">
        <f t="shared" si="51"/>
        <v>200</v>
      </c>
      <c r="AJ61">
        <f t="shared" si="51"/>
        <v>200</v>
      </c>
      <c r="AK61">
        <f t="shared" si="51"/>
        <v>200</v>
      </c>
      <c r="AL61">
        <f t="shared" si="51"/>
        <v>200</v>
      </c>
      <c r="AM61">
        <f t="shared" si="51"/>
        <v>200</v>
      </c>
      <c r="AN61">
        <f t="shared" si="51"/>
        <v>11</v>
      </c>
      <c r="AO61">
        <f t="shared" si="51"/>
        <v>200</v>
      </c>
      <c r="AP61">
        <f t="shared" si="51"/>
        <v>11</v>
      </c>
      <c r="AQ61">
        <f t="shared" si="51"/>
        <v>11</v>
      </c>
      <c r="AR61">
        <f t="shared" si="51"/>
        <v>200</v>
      </c>
      <c r="AS61">
        <f t="shared" si="51"/>
        <v>11</v>
      </c>
      <c r="AT61">
        <f t="shared" si="51"/>
        <v>11</v>
      </c>
      <c r="AU61">
        <f t="shared" si="51"/>
        <v>200</v>
      </c>
      <c r="AV61">
        <f t="shared" si="51"/>
        <v>200</v>
      </c>
      <c r="AW61">
        <f t="shared" si="51"/>
        <v>11</v>
      </c>
    </row>
    <row r="62" spans="1:49" ht="13.5" thickBot="1" x14ac:dyDescent="0.25">
      <c r="A62" s="67">
        <v>142</v>
      </c>
      <c r="B62" s="78">
        <v>1.5416666666666668E-4</v>
      </c>
      <c r="C62" s="81"/>
      <c r="D62" s="79">
        <v>5.1851851851851853E-4</v>
      </c>
      <c r="E62" s="81"/>
      <c r="F62" s="79">
        <v>1.204861111111111E-3</v>
      </c>
      <c r="G62" s="69">
        <v>5.0999999999999996</v>
      </c>
      <c r="H62" s="69">
        <v>10.039999999999999</v>
      </c>
      <c r="I62" s="79">
        <v>6.0231481481481475E-4</v>
      </c>
      <c r="J62" s="81" t="s">
        <v>426</v>
      </c>
      <c r="K62" s="67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43</v>
      </c>
      <c r="O62">
        <f t="shared" ref="O62:AW62" si="52">IF(O$59&gt;$F$184,$A$185,IF(O$59&gt;$F$183,$A$184,IF(O$59&gt;$F$182,$A$183,IF(O$59&gt;$F$181,$A$182,IF(O$59&gt;$F$180,$A$181,IF(O$59&gt;$F$179,$A$180,IF(O$59&gt;$F$178,$A$179,IF(O$59&gt;$F$177,$A$178,O$63))))))))</f>
        <v>19</v>
      </c>
      <c r="P62">
        <f t="shared" si="52"/>
        <v>200</v>
      </c>
      <c r="Q62">
        <f t="shared" si="52"/>
        <v>52</v>
      </c>
      <c r="R62">
        <f t="shared" si="52"/>
        <v>200</v>
      </c>
      <c r="S62">
        <f t="shared" si="52"/>
        <v>200</v>
      </c>
      <c r="T62">
        <f t="shared" si="52"/>
        <v>79</v>
      </c>
      <c r="U62">
        <f t="shared" si="52"/>
        <v>49</v>
      </c>
      <c r="V62">
        <f t="shared" si="52"/>
        <v>200</v>
      </c>
      <c r="W62">
        <f t="shared" si="52"/>
        <v>200</v>
      </c>
      <c r="X62">
        <f t="shared" si="52"/>
        <v>200</v>
      </c>
      <c r="Y62">
        <f t="shared" si="52"/>
        <v>200</v>
      </c>
      <c r="Z62">
        <f t="shared" si="52"/>
        <v>200</v>
      </c>
      <c r="AA62">
        <f t="shared" si="52"/>
        <v>200</v>
      </c>
      <c r="AB62">
        <f t="shared" si="52"/>
        <v>200</v>
      </c>
      <c r="AC62">
        <f t="shared" si="52"/>
        <v>200</v>
      </c>
      <c r="AD62">
        <f t="shared" si="52"/>
        <v>200</v>
      </c>
      <c r="AE62">
        <f t="shared" si="52"/>
        <v>200</v>
      </c>
      <c r="AF62">
        <f t="shared" si="52"/>
        <v>200</v>
      </c>
      <c r="AG62">
        <f t="shared" si="52"/>
        <v>200</v>
      </c>
      <c r="AH62">
        <f t="shared" si="52"/>
        <v>200</v>
      </c>
      <c r="AI62">
        <f t="shared" si="52"/>
        <v>200</v>
      </c>
      <c r="AJ62">
        <f t="shared" si="52"/>
        <v>200</v>
      </c>
      <c r="AK62">
        <f t="shared" si="52"/>
        <v>200</v>
      </c>
      <c r="AL62">
        <f t="shared" si="52"/>
        <v>200</v>
      </c>
      <c r="AM62">
        <f t="shared" si="52"/>
        <v>200</v>
      </c>
      <c r="AN62">
        <f t="shared" si="52"/>
        <v>19</v>
      </c>
      <c r="AO62">
        <f t="shared" si="52"/>
        <v>200</v>
      </c>
      <c r="AP62">
        <f t="shared" si="52"/>
        <v>19</v>
      </c>
      <c r="AQ62">
        <f t="shared" si="52"/>
        <v>19</v>
      </c>
      <c r="AR62">
        <f t="shared" si="52"/>
        <v>200</v>
      </c>
      <c r="AS62">
        <f t="shared" si="52"/>
        <v>19</v>
      </c>
      <c r="AT62">
        <f t="shared" si="52"/>
        <v>19</v>
      </c>
      <c r="AU62">
        <f t="shared" si="52"/>
        <v>200</v>
      </c>
      <c r="AV62">
        <f t="shared" si="52"/>
        <v>200</v>
      </c>
      <c r="AW62">
        <f t="shared" si="52"/>
        <v>19</v>
      </c>
    </row>
    <row r="63" spans="1:49" ht="13.5" thickBot="1" x14ac:dyDescent="0.25">
      <c r="A63" s="67">
        <v>141</v>
      </c>
      <c r="B63" s="78">
        <v>1.5439814814814814E-4</v>
      </c>
      <c r="C63" s="81" t="s">
        <v>267</v>
      </c>
      <c r="D63" s="79">
        <v>5.1909722222222223E-4</v>
      </c>
      <c r="E63" s="81" t="s">
        <v>378</v>
      </c>
      <c r="F63" s="79">
        <v>1.2060185185185186E-3</v>
      </c>
      <c r="G63" s="69">
        <v>5.09</v>
      </c>
      <c r="H63" s="69">
        <v>10</v>
      </c>
      <c r="I63" s="79">
        <v>6.0289351851851856E-4</v>
      </c>
      <c r="J63" s="81"/>
      <c r="K63" s="67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43</v>
      </c>
      <c r="O63">
        <f t="shared" ref="O63:AW63" si="53">IF(O$59&gt;$F$176,$A$177,IF(O$59&gt;$F$175,$A$176,IF(O$59&gt;$F$174,$A$175,IF(O$59&gt;$F$173,$A$174,IF(O$59&gt;$F$172,$A$173,IF(O$59&gt;$F$171,$A$172,IF(O$59&gt;$F$170,$A$171,IF(O$59&gt;$F$169,$A$170,O$64))))))))</f>
        <v>27</v>
      </c>
      <c r="P63">
        <f t="shared" si="53"/>
        <v>200</v>
      </c>
      <c r="Q63">
        <f t="shared" si="53"/>
        <v>52</v>
      </c>
      <c r="R63">
        <f t="shared" si="53"/>
        <v>200</v>
      </c>
      <c r="S63">
        <f t="shared" si="53"/>
        <v>200</v>
      </c>
      <c r="T63">
        <f t="shared" si="53"/>
        <v>79</v>
      </c>
      <c r="U63">
        <f t="shared" si="53"/>
        <v>49</v>
      </c>
      <c r="V63">
        <f t="shared" si="53"/>
        <v>200</v>
      </c>
      <c r="W63">
        <f t="shared" si="53"/>
        <v>200</v>
      </c>
      <c r="X63">
        <f t="shared" si="53"/>
        <v>200</v>
      </c>
      <c r="Y63">
        <f t="shared" si="53"/>
        <v>200</v>
      </c>
      <c r="Z63">
        <f t="shared" si="53"/>
        <v>200</v>
      </c>
      <c r="AA63">
        <f t="shared" si="53"/>
        <v>200</v>
      </c>
      <c r="AB63">
        <f t="shared" si="53"/>
        <v>200</v>
      </c>
      <c r="AC63">
        <f t="shared" si="53"/>
        <v>200</v>
      </c>
      <c r="AD63">
        <f t="shared" si="53"/>
        <v>200</v>
      </c>
      <c r="AE63">
        <f t="shared" si="53"/>
        <v>200</v>
      </c>
      <c r="AF63">
        <f t="shared" si="53"/>
        <v>200</v>
      </c>
      <c r="AG63">
        <f t="shared" si="53"/>
        <v>200</v>
      </c>
      <c r="AH63">
        <f t="shared" si="53"/>
        <v>200</v>
      </c>
      <c r="AI63">
        <f t="shared" si="53"/>
        <v>200</v>
      </c>
      <c r="AJ63">
        <f t="shared" si="53"/>
        <v>200</v>
      </c>
      <c r="AK63">
        <f t="shared" si="53"/>
        <v>200</v>
      </c>
      <c r="AL63">
        <f t="shared" si="53"/>
        <v>200</v>
      </c>
      <c r="AM63">
        <f t="shared" si="53"/>
        <v>200</v>
      </c>
      <c r="AN63">
        <f t="shared" si="53"/>
        <v>27</v>
      </c>
      <c r="AO63">
        <f t="shared" si="53"/>
        <v>200</v>
      </c>
      <c r="AP63">
        <f t="shared" si="53"/>
        <v>27</v>
      </c>
      <c r="AQ63">
        <f t="shared" si="53"/>
        <v>27</v>
      </c>
      <c r="AR63">
        <f t="shared" si="53"/>
        <v>200</v>
      </c>
      <c r="AS63">
        <f t="shared" si="53"/>
        <v>27</v>
      </c>
      <c r="AT63">
        <f t="shared" si="53"/>
        <v>27</v>
      </c>
      <c r="AU63">
        <f t="shared" si="53"/>
        <v>200</v>
      </c>
      <c r="AV63">
        <f t="shared" si="53"/>
        <v>200</v>
      </c>
      <c r="AW63">
        <f t="shared" si="53"/>
        <v>27</v>
      </c>
    </row>
    <row r="64" spans="1:49" ht="13.5" thickBot="1" x14ac:dyDescent="0.25">
      <c r="A64" s="67">
        <v>140</v>
      </c>
      <c r="B64" s="78">
        <v>1.5462962962962962E-4</v>
      </c>
      <c r="C64" s="81"/>
      <c r="D64" s="79">
        <v>5.1967592592592593E-4</v>
      </c>
      <c r="E64" s="81"/>
      <c r="F64" s="79">
        <v>1.207175925925926E-3</v>
      </c>
      <c r="G64" s="69"/>
      <c r="H64" s="69">
        <v>9.9600000000000009</v>
      </c>
      <c r="I64" s="79">
        <v>6.0347222222222215E-4</v>
      </c>
      <c r="J64" s="81" t="s">
        <v>526</v>
      </c>
      <c r="K64" s="67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43</v>
      </c>
      <c r="O64">
        <f t="shared" ref="O64:AW64" si="54">IF(O$59&gt;$F$168,$A$169,IF(O$59&gt;$F$167,$A$168,IF(O$59&gt;$F$166,$A$167,IF(O$59&gt;$F$165,$A$166,IF(O$59&gt;$F$164,$A$165,IF(O$59&gt;$F$163,$A$164,IF(O$59&gt;$F$162,$A$166,IF(O$59&gt;$F$161,$A$162,O$65))))))))</f>
        <v>35</v>
      </c>
      <c r="P64">
        <f t="shared" si="54"/>
        <v>200</v>
      </c>
      <c r="Q64">
        <f t="shared" si="54"/>
        <v>52</v>
      </c>
      <c r="R64">
        <f t="shared" si="54"/>
        <v>200</v>
      </c>
      <c r="S64">
        <f t="shared" si="54"/>
        <v>200</v>
      </c>
      <c r="T64">
        <f t="shared" si="54"/>
        <v>79</v>
      </c>
      <c r="U64">
        <f t="shared" si="54"/>
        <v>49</v>
      </c>
      <c r="V64">
        <f t="shared" si="54"/>
        <v>200</v>
      </c>
      <c r="W64">
        <f t="shared" si="54"/>
        <v>200</v>
      </c>
      <c r="X64">
        <f t="shared" si="54"/>
        <v>200</v>
      </c>
      <c r="Y64">
        <f t="shared" si="54"/>
        <v>200</v>
      </c>
      <c r="Z64">
        <f t="shared" si="54"/>
        <v>200</v>
      </c>
      <c r="AA64">
        <f t="shared" si="54"/>
        <v>200</v>
      </c>
      <c r="AB64">
        <f t="shared" si="54"/>
        <v>200</v>
      </c>
      <c r="AC64">
        <f t="shared" si="54"/>
        <v>200</v>
      </c>
      <c r="AD64">
        <f t="shared" si="54"/>
        <v>200</v>
      </c>
      <c r="AE64">
        <f t="shared" si="54"/>
        <v>200</v>
      </c>
      <c r="AF64">
        <f t="shared" si="54"/>
        <v>200</v>
      </c>
      <c r="AG64">
        <f t="shared" si="54"/>
        <v>200</v>
      </c>
      <c r="AH64">
        <f t="shared" si="54"/>
        <v>200</v>
      </c>
      <c r="AI64">
        <f t="shared" si="54"/>
        <v>200</v>
      </c>
      <c r="AJ64">
        <f t="shared" si="54"/>
        <v>200</v>
      </c>
      <c r="AK64">
        <f t="shared" si="54"/>
        <v>200</v>
      </c>
      <c r="AL64">
        <f t="shared" si="54"/>
        <v>200</v>
      </c>
      <c r="AM64">
        <f t="shared" si="54"/>
        <v>200</v>
      </c>
      <c r="AN64">
        <f t="shared" si="54"/>
        <v>35</v>
      </c>
      <c r="AO64">
        <f t="shared" si="54"/>
        <v>200</v>
      </c>
      <c r="AP64">
        <f t="shared" si="54"/>
        <v>35</v>
      </c>
      <c r="AQ64">
        <f t="shared" si="54"/>
        <v>35</v>
      </c>
      <c r="AR64">
        <f t="shared" si="54"/>
        <v>200</v>
      </c>
      <c r="AS64">
        <f t="shared" si="54"/>
        <v>35</v>
      </c>
      <c r="AT64">
        <f t="shared" si="54"/>
        <v>35</v>
      </c>
      <c r="AU64">
        <f t="shared" si="54"/>
        <v>200</v>
      </c>
      <c r="AV64">
        <f t="shared" si="54"/>
        <v>200</v>
      </c>
      <c r="AW64">
        <f t="shared" si="54"/>
        <v>35</v>
      </c>
    </row>
    <row r="65" spans="1:49" ht="13.5" thickBot="1" x14ac:dyDescent="0.25">
      <c r="A65" s="67">
        <v>139</v>
      </c>
      <c r="B65" s="78">
        <v>1.5486111111111112E-4</v>
      </c>
      <c r="C65" s="81"/>
      <c r="D65" s="79">
        <v>5.2025462962962973E-4</v>
      </c>
      <c r="E65" s="81" t="s">
        <v>379</v>
      </c>
      <c r="F65" s="79">
        <v>1.2083333333333334E-3</v>
      </c>
      <c r="G65" s="69">
        <v>5.08</v>
      </c>
      <c r="H65" s="69">
        <v>9.92</v>
      </c>
      <c r="I65" s="79">
        <v>6.0405092592592596E-4</v>
      </c>
      <c r="J65" s="81"/>
      <c r="K65" s="67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43</v>
      </c>
      <c r="O65">
        <f t="shared" ref="O65:AW65" si="55">IF(O$59&gt;$F$160,$A$161,IF(O$59&gt;$F$159,$A$160,IF(O$59&gt;$F$158,$A$159,IF(O$59&gt;$F$157,$A$158,IF(O$59&gt;$F$156,$A$157,IF(O$59&gt;$F$155,$A$156,IF(O$59&gt;$F$154,$A$155,IF(O$59&gt;$F$153,$A$154,O$66))))))))</f>
        <v>43</v>
      </c>
      <c r="P65">
        <f t="shared" si="55"/>
        <v>200</v>
      </c>
      <c r="Q65">
        <f t="shared" si="55"/>
        <v>52</v>
      </c>
      <c r="R65">
        <f t="shared" si="55"/>
        <v>200</v>
      </c>
      <c r="S65">
        <f t="shared" si="55"/>
        <v>200</v>
      </c>
      <c r="T65">
        <f t="shared" si="55"/>
        <v>79</v>
      </c>
      <c r="U65">
        <f t="shared" si="55"/>
        <v>49</v>
      </c>
      <c r="V65">
        <f t="shared" si="55"/>
        <v>200</v>
      </c>
      <c r="W65">
        <f t="shared" si="55"/>
        <v>200</v>
      </c>
      <c r="X65">
        <f t="shared" si="55"/>
        <v>200</v>
      </c>
      <c r="Y65">
        <f t="shared" si="55"/>
        <v>200</v>
      </c>
      <c r="Z65">
        <f t="shared" si="55"/>
        <v>200</v>
      </c>
      <c r="AA65">
        <f t="shared" si="55"/>
        <v>200</v>
      </c>
      <c r="AB65">
        <f t="shared" si="55"/>
        <v>200</v>
      </c>
      <c r="AC65">
        <f t="shared" si="55"/>
        <v>200</v>
      </c>
      <c r="AD65">
        <f t="shared" si="55"/>
        <v>200</v>
      </c>
      <c r="AE65">
        <f t="shared" si="55"/>
        <v>200</v>
      </c>
      <c r="AF65">
        <f t="shared" si="55"/>
        <v>200</v>
      </c>
      <c r="AG65">
        <f t="shared" si="55"/>
        <v>200</v>
      </c>
      <c r="AH65">
        <f t="shared" si="55"/>
        <v>200</v>
      </c>
      <c r="AI65">
        <f t="shared" si="55"/>
        <v>200</v>
      </c>
      <c r="AJ65">
        <f t="shared" si="55"/>
        <v>200</v>
      </c>
      <c r="AK65">
        <f t="shared" si="55"/>
        <v>200</v>
      </c>
      <c r="AL65">
        <f t="shared" si="55"/>
        <v>200</v>
      </c>
      <c r="AM65">
        <f t="shared" si="55"/>
        <v>200</v>
      </c>
      <c r="AN65">
        <f t="shared" si="55"/>
        <v>43</v>
      </c>
      <c r="AO65">
        <f t="shared" si="55"/>
        <v>200</v>
      </c>
      <c r="AP65">
        <f t="shared" si="55"/>
        <v>43</v>
      </c>
      <c r="AQ65">
        <f t="shared" si="55"/>
        <v>43</v>
      </c>
      <c r="AR65">
        <f t="shared" si="55"/>
        <v>200</v>
      </c>
      <c r="AS65">
        <f t="shared" si="55"/>
        <v>43</v>
      </c>
      <c r="AT65">
        <f t="shared" si="55"/>
        <v>43</v>
      </c>
      <c r="AU65">
        <f t="shared" si="55"/>
        <v>200</v>
      </c>
      <c r="AV65">
        <f t="shared" si="55"/>
        <v>200</v>
      </c>
      <c r="AW65">
        <f t="shared" si="55"/>
        <v>43</v>
      </c>
    </row>
    <row r="66" spans="1:49" ht="13.5" thickBot="1" x14ac:dyDescent="0.25">
      <c r="A66" s="67">
        <v>138</v>
      </c>
      <c r="B66" s="78">
        <v>1.550925925925926E-4</v>
      </c>
      <c r="C66" s="81"/>
      <c r="D66" s="79">
        <v>5.2083333333333333E-4</v>
      </c>
      <c r="E66" s="81"/>
      <c r="F66" s="79">
        <v>1.2094907407407408E-3</v>
      </c>
      <c r="G66" s="69">
        <v>5.07</v>
      </c>
      <c r="H66" s="69">
        <v>9.8800000000000008</v>
      </c>
      <c r="I66" s="79">
        <v>6.0462962962962966E-4</v>
      </c>
      <c r="J66" s="81" t="s">
        <v>427</v>
      </c>
      <c r="K66" s="67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6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6"/>
        <v>200</v>
      </c>
      <c r="Q66">
        <f t="shared" si="56"/>
        <v>52</v>
      </c>
      <c r="R66">
        <f t="shared" si="56"/>
        <v>200</v>
      </c>
      <c r="S66">
        <f t="shared" si="56"/>
        <v>200</v>
      </c>
      <c r="T66">
        <f t="shared" si="56"/>
        <v>79</v>
      </c>
      <c r="U66">
        <f t="shared" si="56"/>
        <v>51</v>
      </c>
      <c r="V66">
        <f t="shared" si="56"/>
        <v>200</v>
      </c>
      <c r="W66">
        <f t="shared" si="56"/>
        <v>200</v>
      </c>
      <c r="X66">
        <f t="shared" si="56"/>
        <v>200</v>
      </c>
      <c r="Y66">
        <f t="shared" si="56"/>
        <v>200</v>
      </c>
      <c r="Z66">
        <f t="shared" si="56"/>
        <v>200</v>
      </c>
      <c r="AA66">
        <f t="shared" si="56"/>
        <v>200</v>
      </c>
      <c r="AB66">
        <f t="shared" si="56"/>
        <v>200</v>
      </c>
      <c r="AC66">
        <f t="shared" si="56"/>
        <v>200</v>
      </c>
      <c r="AD66">
        <f t="shared" si="56"/>
        <v>200</v>
      </c>
      <c r="AE66">
        <f t="shared" si="56"/>
        <v>200</v>
      </c>
      <c r="AF66">
        <f t="shared" si="56"/>
        <v>200</v>
      </c>
      <c r="AG66">
        <f t="shared" si="56"/>
        <v>200</v>
      </c>
      <c r="AH66">
        <f t="shared" si="56"/>
        <v>200</v>
      </c>
      <c r="AI66">
        <f t="shared" si="56"/>
        <v>200</v>
      </c>
      <c r="AJ66">
        <f t="shared" si="56"/>
        <v>200</v>
      </c>
      <c r="AK66">
        <f t="shared" si="56"/>
        <v>200</v>
      </c>
      <c r="AL66">
        <f t="shared" si="56"/>
        <v>200</v>
      </c>
      <c r="AM66">
        <f t="shared" si="56"/>
        <v>200</v>
      </c>
      <c r="AN66">
        <f t="shared" si="56"/>
        <v>51</v>
      </c>
      <c r="AO66">
        <f t="shared" si="56"/>
        <v>200</v>
      </c>
      <c r="AP66">
        <f t="shared" si="56"/>
        <v>51</v>
      </c>
      <c r="AQ66">
        <f t="shared" si="56"/>
        <v>51</v>
      </c>
      <c r="AR66">
        <f t="shared" si="56"/>
        <v>200</v>
      </c>
      <c r="AS66">
        <f t="shared" si="56"/>
        <v>51</v>
      </c>
      <c r="AT66">
        <f t="shared" si="56"/>
        <v>51</v>
      </c>
      <c r="AU66">
        <f t="shared" si="56"/>
        <v>200</v>
      </c>
      <c r="AV66">
        <f t="shared" si="56"/>
        <v>200</v>
      </c>
      <c r="AW66">
        <f t="shared" si="56"/>
        <v>51</v>
      </c>
    </row>
    <row r="67" spans="1:49" ht="13.5" thickBot="1" x14ac:dyDescent="0.25">
      <c r="A67" s="67">
        <v>137</v>
      </c>
      <c r="B67" s="78">
        <v>1.5532407407407406E-4</v>
      </c>
      <c r="C67" s="81"/>
      <c r="D67" s="79">
        <v>5.2141203703703692E-4</v>
      </c>
      <c r="E67" s="81" t="s">
        <v>380</v>
      </c>
      <c r="F67" s="79">
        <v>1.2106481481481482E-3</v>
      </c>
      <c r="G67" s="69">
        <v>5.0599999999999996</v>
      </c>
      <c r="H67" s="69">
        <v>9.84</v>
      </c>
      <c r="I67" s="79">
        <v>6.0520833333333336E-4</v>
      </c>
      <c r="J67" s="81"/>
      <c r="K67" s="67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7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7"/>
        <v>200</v>
      </c>
      <c r="Q67">
        <f t="shared" si="57"/>
        <v>59</v>
      </c>
      <c r="R67">
        <f t="shared" si="57"/>
        <v>200</v>
      </c>
      <c r="S67">
        <f t="shared" si="57"/>
        <v>200</v>
      </c>
      <c r="T67">
        <f t="shared" si="57"/>
        <v>79</v>
      </c>
      <c r="U67">
        <f t="shared" si="57"/>
        <v>59</v>
      </c>
      <c r="V67">
        <f t="shared" si="57"/>
        <v>200</v>
      </c>
      <c r="W67">
        <f t="shared" si="57"/>
        <v>200</v>
      </c>
      <c r="X67">
        <f t="shared" si="57"/>
        <v>200</v>
      </c>
      <c r="Y67">
        <f t="shared" si="57"/>
        <v>200</v>
      </c>
      <c r="Z67">
        <f t="shared" si="57"/>
        <v>200</v>
      </c>
      <c r="AA67">
        <f t="shared" si="57"/>
        <v>200</v>
      </c>
      <c r="AB67">
        <f t="shared" si="57"/>
        <v>200</v>
      </c>
      <c r="AC67">
        <f t="shared" si="57"/>
        <v>200</v>
      </c>
      <c r="AD67">
        <f t="shared" si="57"/>
        <v>200</v>
      </c>
      <c r="AE67">
        <f t="shared" si="57"/>
        <v>200</v>
      </c>
      <c r="AF67">
        <f t="shared" si="57"/>
        <v>200</v>
      </c>
      <c r="AG67">
        <f t="shared" si="57"/>
        <v>200</v>
      </c>
      <c r="AH67">
        <f t="shared" si="57"/>
        <v>200</v>
      </c>
      <c r="AI67">
        <f t="shared" si="57"/>
        <v>200</v>
      </c>
      <c r="AJ67">
        <f t="shared" si="57"/>
        <v>200</v>
      </c>
      <c r="AK67">
        <f t="shared" si="57"/>
        <v>200</v>
      </c>
      <c r="AL67">
        <f t="shared" si="57"/>
        <v>200</v>
      </c>
      <c r="AM67">
        <f t="shared" si="57"/>
        <v>200</v>
      </c>
      <c r="AN67">
        <f t="shared" si="57"/>
        <v>59</v>
      </c>
      <c r="AO67">
        <f t="shared" si="57"/>
        <v>200</v>
      </c>
      <c r="AP67">
        <f t="shared" si="57"/>
        <v>59</v>
      </c>
      <c r="AQ67">
        <f t="shared" si="57"/>
        <v>59</v>
      </c>
      <c r="AR67">
        <f t="shared" si="57"/>
        <v>200</v>
      </c>
      <c r="AS67">
        <f t="shared" si="57"/>
        <v>59</v>
      </c>
      <c r="AT67">
        <f t="shared" si="57"/>
        <v>59</v>
      </c>
      <c r="AU67">
        <f t="shared" si="57"/>
        <v>200</v>
      </c>
      <c r="AV67">
        <f t="shared" si="57"/>
        <v>200</v>
      </c>
      <c r="AW67">
        <f t="shared" si="57"/>
        <v>59</v>
      </c>
    </row>
    <row r="68" spans="1:49" ht="13.5" thickBot="1" x14ac:dyDescent="0.25">
      <c r="A68" s="67">
        <v>136</v>
      </c>
      <c r="B68" s="78">
        <v>1.5555555555555556E-4</v>
      </c>
      <c r="C68" s="81" t="s">
        <v>268</v>
      </c>
      <c r="D68" s="79">
        <v>5.2199074074074073E-4</v>
      </c>
      <c r="E68" s="81"/>
      <c r="F68" s="79">
        <v>1.2118055555555556E-3</v>
      </c>
      <c r="G68" s="69"/>
      <c r="H68" s="69">
        <v>9.8000000000000007</v>
      </c>
      <c r="I68" s="79">
        <v>6.0578703703703706E-4</v>
      </c>
      <c r="J68" s="81" t="s">
        <v>527</v>
      </c>
      <c r="K68" s="67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8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8"/>
        <v>200</v>
      </c>
      <c r="Q68">
        <f t="shared" si="58"/>
        <v>67</v>
      </c>
      <c r="R68">
        <f t="shared" si="58"/>
        <v>200</v>
      </c>
      <c r="S68">
        <f t="shared" si="58"/>
        <v>200</v>
      </c>
      <c r="T68">
        <f t="shared" si="58"/>
        <v>79</v>
      </c>
      <c r="U68">
        <f t="shared" si="58"/>
        <v>67</v>
      </c>
      <c r="V68">
        <f t="shared" si="58"/>
        <v>200</v>
      </c>
      <c r="W68">
        <f t="shared" si="58"/>
        <v>200</v>
      </c>
      <c r="X68">
        <f t="shared" si="58"/>
        <v>200</v>
      </c>
      <c r="Y68">
        <f t="shared" si="58"/>
        <v>200</v>
      </c>
      <c r="Z68">
        <f t="shared" si="58"/>
        <v>200</v>
      </c>
      <c r="AA68">
        <f t="shared" si="58"/>
        <v>200</v>
      </c>
      <c r="AB68">
        <f t="shared" si="58"/>
        <v>200</v>
      </c>
      <c r="AC68">
        <f t="shared" si="58"/>
        <v>200</v>
      </c>
      <c r="AD68">
        <f t="shared" si="58"/>
        <v>200</v>
      </c>
      <c r="AE68">
        <f t="shared" si="58"/>
        <v>200</v>
      </c>
      <c r="AF68">
        <f t="shared" si="58"/>
        <v>200</v>
      </c>
      <c r="AG68">
        <f t="shared" si="58"/>
        <v>200</v>
      </c>
      <c r="AH68">
        <f t="shared" si="58"/>
        <v>200</v>
      </c>
      <c r="AI68">
        <f t="shared" si="58"/>
        <v>200</v>
      </c>
      <c r="AJ68">
        <f t="shared" si="58"/>
        <v>200</v>
      </c>
      <c r="AK68">
        <f t="shared" si="58"/>
        <v>200</v>
      </c>
      <c r="AL68">
        <f t="shared" si="58"/>
        <v>200</v>
      </c>
      <c r="AM68">
        <f t="shared" si="58"/>
        <v>200</v>
      </c>
      <c r="AN68">
        <f t="shared" si="58"/>
        <v>67</v>
      </c>
      <c r="AO68">
        <f t="shared" si="58"/>
        <v>200</v>
      </c>
      <c r="AP68">
        <f t="shared" si="58"/>
        <v>67</v>
      </c>
      <c r="AQ68">
        <f t="shared" si="58"/>
        <v>67</v>
      </c>
      <c r="AR68">
        <f t="shared" si="58"/>
        <v>200</v>
      </c>
      <c r="AS68">
        <f t="shared" si="58"/>
        <v>67</v>
      </c>
      <c r="AT68">
        <f t="shared" si="58"/>
        <v>67</v>
      </c>
      <c r="AU68">
        <f t="shared" si="58"/>
        <v>200</v>
      </c>
      <c r="AV68">
        <f t="shared" si="58"/>
        <v>200</v>
      </c>
      <c r="AW68">
        <f t="shared" si="58"/>
        <v>67</v>
      </c>
    </row>
    <row r="69" spans="1:49" ht="13.5" thickBot="1" x14ac:dyDescent="0.25">
      <c r="A69" s="67">
        <v>135</v>
      </c>
      <c r="B69" s="78">
        <v>1.5578703703703704E-4</v>
      </c>
      <c r="C69" s="81"/>
      <c r="D69" s="79">
        <v>5.2256944444444443E-4</v>
      </c>
      <c r="E69" s="81" t="s">
        <v>381</v>
      </c>
      <c r="F69" s="79">
        <v>1.2129629629629628E-3</v>
      </c>
      <c r="G69" s="69">
        <v>5.05</v>
      </c>
      <c r="H69" s="69">
        <v>9.76</v>
      </c>
      <c r="I69" s="79">
        <v>6.0636574074074076E-4</v>
      </c>
      <c r="J69" s="81"/>
      <c r="K69" s="67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9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9"/>
        <v>200</v>
      </c>
      <c r="Q69">
        <f t="shared" si="59"/>
        <v>75</v>
      </c>
      <c r="R69">
        <f t="shared" si="59"/>
        <v>200</v>
      </c>
      <c r="S69">
        <f t="shared" si="59"/>
        <v>200</v>
      </c>
      <c r="T69">
        <f t="shared" si="59"/>
        <v>79</v>
      </c>
      <c r="U69">
        <f t="shared" si="59"/>
        <v>75</v>
      </c>
      <c r="V69">
        <f t="shared" si="59"/>
        <v>200</v>
      </c>
      <c r="W69">
        <f t="shared" si="59"/>
        <v>200</v>
      </c>
      <c r="X69">
        <f t="shared" si="59"/>
        <v>200</v>
      </c>
      <c r="Y69">
        <f t="shared" si="59"/>
        <v>200</v>
      </c>
      <c r="Z69">
        <f t="shared" si="59"/>
        <v>200</v>
      </c>
      <c r="AA69">
        <f t="shared" si="59"/>
        <v>200</v>
      </c>
      <c r="AB69">
        <f t="shared" si="59"/>
        <v>200</v>
      </c>
      <c r="AC69">
        <f t="shared" si="59"/>
        <v>200</v>
      </c>
      <c r="AD69">
        <f t="shared" si="59"/>
        <v>200</v>
      </c>
      <c r="AE69">
        <f t="shared" si="59"/>
        <v>200</v>
      </c>
      <c r="AF69">
        <f t="shared" si="59"/>
        <v>200</v>
      </c>
      <c r="AG69">
        <f t="shared" si="59"/>
        <v>200</v>
      </c>
      <c r="AH69">
        <f t="shared" si="59"/>
        <v>200</v>
      </c>
      <c r="AI69">
        <f t="shared" si="59"/>
        <v>200</v>
      </c>
      <c r="AJ69">
        <f t="shared" si="59"/>
        <v>200</v>
      </c>
      <c r="AK69">
        <f t="shared" si="59"/>
        <v>200</v>
      </c>
      <c r="AL69">
        <f t="shared" si="59"/>
        <v>200</v>
      </c>
      <c r="AM69">
        <f t="shared" si="59"/>
        <v>200</v>
      </c>
      <c r="AN69">
        <f t="shared" si="59"/>
        <v>75</v>
      </c>
      <c r="AO69">
        <f t="shared" si="59"/>
        <v>200</v>
      </c>
      <c r="AP69">
        <f t="shared" si="59"/>
        <v>75</v>
      </c>
      <c r="AQ69">
        <f t="shared" si="59"/>
        <v>75</v>
      </c>
      <c r="AR69">
        <f t="shared" si="59"/>
        <v>200</v>
      </c>
      <c r="AS69">
        <f t="shared" si="59"/>
        <v>75</v>
      </c>
      <c r="AT69">
        <f t="shared" si="59"/>
        <v>75</v>
      </c>
      <c r="AU69">
        <f t="shared" si="59"/>
        <v>200</v>
      </c>
      <c r="AV69">
        <f t="shared" si="59"/>
        <v>200</v>
      </c>
      <c r="AW69">
        <f t="shared" si="59"/>
        <v>75</v>
      </c>
    </row>
    <row r="70" spans="1:49" ht="13.5" thickBot="1" x14ac:dyDescent="0.25">
      <c r="A70" s="67">
        <v>134</v>
      </c>
      <c r="B70" s="78">
        <v>1.5601851851851852E-4</v>
      </c>
      <c r="C70" s="81"/>
      <c r="D70" s="79">
        <v>5.2314814814814824E-4</v>
      </c>
      <c r="E70" s="81"/>
      <c r="F70" s="79">
        <v>1.2141203703703704E-3</v>
      </c>
      <c r="G70" s="69">
        <v>5.04</v>
      </c>
      <c r="H70" s="69">
        <v>9.7200000000000006</v>
      </c>
      <c r="I70" s="79">
        <v>6.0694444444444446E-4</v>
      </c>
      <c r="J70" s="81" t="s">
        <v>428</v>
      </c>
      <c r="K70" s="67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60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60"/>
        <v>200</v>
      </c>
      <c r="Q70">
        <f t="shared" si="60"/>
        <v>83</v>
      </c>
      <c r="R70">
        <f t="shared" si="60"/>
        <v>200</v>
      </c>
      <c r="S70">
        <f t="shared" si="60"/>
        <v>200</v>
      </c>
      <c r="T70">
        <f t="shared" si="60"/>
        <v>83</v>
      </c>
      <c r="U70">
        <f t="shared" si="60"/>
        <v>83</v>
      </c>
      <c r="V70">
        <f t="shared" si="60"/>
        <v>200</v>
      </c>
      <c r="W70">
        <f t="shared" si="60"/>
        <v>200</v>
      </c>
      <c r="X70">
        <f t="shared" si="60"/>
        <v>200</v>
      </c>
      <c r="Y70">
        <f t="shared" si="60"/>
        <v>200</v>
      </c>
      <c r="Z70">
        <f t="shared" si="60"/>
        <v>200</v>
      </c>
      <c r="AA70">
        <f t="shared" si="60"/>
        <v>200</v>
      </c>
      <c r="AB70">
        <f t="shared" si="60"/>
        <v>200</v>
      </c>
      <c r="AC70">
        <f t="shared" si="60"/>
        <v>200</v>
      </c>
      <c r="AD70">
        <f t="shared" si="60"/>
        <v>200</v>
      </c>
      <c r="AE70">
        <f t="shared" si="60"/>
        <v>200</v>
      </c>
      <c r="AF70">
        <f t="shared" si="60"/>
        <v>200</v>
      </c>
      <c r="AG70">
        <f t="shared" si="60"/>
        <v>200</v>
      </c>
      <c r="AH70">
        <f t="shared" si="60"/>
        <v>200</v>
      </c>
      <c r="AI70">
        <f t="shared" si="60"/>
        <v>200</v>
      </c>
      <c r="AJ70">
        <f t="shared" si="60"/>
        <v>200</v>
      </c>
      <c r="AK70">
        <f t="shared" si="60"/>
        <v>200</v>
      </c>
      <c r="AL70">
        <f t="shared" si="60"/>
        <v>200</v>
      </c>
      <c r="AM70">
        <f t="shared" si="60"/>
        <v>200</v>
      </c>
      <c r="AN70">
        <f t="shared" si="60"/>
        <v>83</v>
      </c>
      <c r="AO70">
        <f t="shared" si="60"/>
        <v>200</v>
      </c>
      <c r="AP70">
        <f t="shared" si="60"/>
        <v>83</v>
      </c>
      <c r="AQ70">
        <f t="shared" si="60"/>
        <v>83</v>
      </c>
      <c r="AR70">
        <f t="shared" si="60"/>
        <v>200</v>
      </c>
      <c r="AS70">
        <f t="shared" si="60"/>
        <v>83</v>
      </c>
      <c r="AT70">
        <f t="shared" si="60"/>
        <v>83</v>
      </c>
      <c r="AU70">
        <f t="shared" si="60"/>
        <v>200</v>
      </c>
      <c r="AV70">
        <f t="shared" si="60"/>
        <v>200</v>
      </c>
      <c r="AW70">
        <f t="shared" si="60"/>
        <v>83</v>
      </c>
    </row>
    <row r="71" spans="1:49" ht="13.5" thickBot="1" x14ac:dyDescent="0.25">
      <c r="A71" s="67">
        <v>133</v>
      </c>
      <c r="B71" s="78">
        <v>1.5625E-4</v>
      </c>
      <c r="C71" s="81"/>
      <c r="D71" s="79">
        <v>5.2372685185185183E-4</v>
      </c>
      <c r="E71" s="81" t="s">
        <v>382</v>
      </c>
      <c r="F71" s="79">
        <v>1.2152777777777778E-3</v>
      </c>
      <c r="G71" s="69">
        <v>5.03</v>
      </c>
      <c r="H71" s="69">
        <v>9.69</v>
      </c>
      <c r="I71" s="79">
        <v>6.0752314814814816E-4</v>
      </c>
      <c r="J71" s="81"/>
      <c r="K71" s="67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61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61"/>
        <v>200</v>
      </c>
      <c r="Q71">
        <f t="shared" si="61"/>
        <v>91</v>
      </c>
      <c r="R71">
        <f t="shared" si="61"/>
        <v>200</v>
      </c>
      <c r="S71">
        <f t="shared" si="61"/>
        <v>200</v>
      </c>
      <c r="T71">
        <f t="shared" si="61"/>
        <v>91</v>
      </c>
      <c r="U71">
        <f t="shared" si="61"/>
        <v>91</v>
      </c>
      <c r="V71">
        <f t="shared" si="61"/>
        <v>200</v>
      </c>
      <c r="W71">
        <f t="shared" si="61"/>
        <v>200</v>
      </c>
      <c r="X71">
        <f t="shared" si="61"/>
        <v>200</v>
      </c>
      <c r="Y71">
        <f t="shared" si="61"/>
        <v>200</v>
      </c>
      <c r="Z71">
        <f t="shared" si="61"/>
        <v>200</v>
      </c>
      <c r="AA71">
        <f t="shared" si="61"/>
        <v>200</v>
      </c>
      <c r="AB71">
        <f t="shared" si="61"/>
        <v>200</v>
      </c>
      <c r="AC71">
        <f t="shared" si="61"/>
        <v>200</v>
      </c>
      <c r="AD71">
        <f t="shared" si="61"/>
        <v>200</v>
      </c>
      <c r="AE71">
        <f t="shared" si="61"/>
        <v>200</v>
      </c>
      <c r="AF71">
        <f t="shared" si="61"/>
        <v>200</v>
      </c>
      <c r="AG71">
        <f t="shared" si="61"/>
        <v>200</v>
      </c>
      <c r="AH71">
        <f t="shared" si="61"/>
        <v>200</v>
      </c>
      <c r="AI71">
        <f t="shared" si="61"/>
        <v>200</v>
      </c>
      <c r="AJ71">
        <f t="shared" si="61"/>
        <v>200</v>
      </c>
      <c r="AK71">
        <f t="shared" si="61"/>
        <v>200</v>
      </c>
      <c r="AL71">
        <f t="shared" si="61"/>
        <v>200</v>
      </c>
      <c r="AM71">
        <f t="shared" si="61"/>
        <v>200</v>
      </c>
      <c r="AN71">
        <f t="shared" si="61"/>
        <v>91</v>
      </c>
      <c r="AO71">
        <f t="shared" si="61"/>
        <v>200</v>
      </c>
      <c r="AP71">
        <f t="shared" si="61"/>
        <v>91</v>
      </c>
      <c r="AQ71">
        <f t="shared" si="61"/>
        <v>91</v>
      </c>
      <c r="AR71">
        <f t="shared" si="61"/>
        <v>200</v>
      </c>
      <c r="AS71">
        <f t="shared" si="61"/>
        <v>91</v>
      </c>
      <c r="AT71">
        <f t="shared" si="61"/>
        <v>91</v>
      </c>
      <c r="AU71">
        <f t="shared" si="61"/>
        <v>200</v>
      </c>
      <c r="AV71">
        <f t="shared" si="61"/>
        <v>200</v>
      </c>
      <c r="AW71">
        <f t="shared" si="61"/>
        <v>91</v>
      </c>
    </row>
    <row r="72" spans="1:49" ht="13.5" thickBot="1" x14ac:dyDescent="0.25">
      <c r="A72" s="67">
        <v>132</v>
      </c>
      <c r="B72" s="78">
        <v>1.5648148148148148E-4</v>
      </c>
      <c r="C72" s="81"/>
      <c r="D72" s="79">
        <v>5.2430555555555553E-4</v>
      </c>
      <c r="E72" s="81"/>
      <c r="F72" s="79">
        <v>1.2164351851851852E-3</v>
      </c>
      <c r="G72" s="69"/>
      <c r="H72" s="69">
        <v>9.66</v>
      </c>
      <c r="I72" s="79">
        <v>6.0810185185185186E-4</v>
      </c>
      <c r="J72" s="81" t="s">
        <v>528</v>
      </c>
      <c r="K72" s="67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2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2"/>
        <v>200</v>
      </c>
      <c r="Q72">
        <f t="shared" si="62"/>
        <v>99</v>
      </c>
      <c r="R72">
        <f t="shared" si="62"/>
        <v>200</v>
      </c>
      <c r="S72">
        <f t="shared" si="62"/>
        <v>200</v>
      </c>
      <c r="T72">
        <f t="shared" si="62"/>
        <v>99</v>
      </c>
      <c r="U72">
        <f t="shared" si="62"/>
        <v>99</v>
      </c>
      <c r="V72">
        <f t="shared" si="62"/>
        <v>200</v>
      </c>
      <c r="W72">
        <f t="shared" si="62"/>
        <v>200</v>
      </c>
      <c r="X72">
        <f t="shared" si="62"/>
        <v>200</v>
      </c>
      <c r="Y72">
        <f t="shared" si="62"/>
        <v>200</v>
      </c>
      <c r="Z72">
        <f t="shared" si="62"/>
        <v>200</v>
      </c>
      <c r="AA72">
        <f t="shared" si="62"/>
        <v>200</v>
      </c>
      <c r="AB72">
        <f t="shared" si="62"/>
        <v>200</v>
      </c>
      <c r="AC72">
        <f t="shared" si="62"/>
        <v>200</v>
      </c>
      <c r="AD72">
        <f t="shared" si="62"/>
        <v>200</v>
      </c>
      <c r="AE72">
        <f t="shared" si="62"/>
        <v>200</v>
      </c>
      <c r="AF72">
        <f t="shared" si="62"/>
        <v>200</v>
      </c>
      <c r="AG72">
        <f t="shared" si="62"/>
        <v>200</v>
      </c>
      <c r="AH72">
        <f t="shared" si="62"/>
        <v>200</v>
      </c>
      <c r="AI72">
        <f t="shared" si="62"/>
        <v>200</v>
      </c>
      <c r="AJ72">
        <f t="shared" si="62"/>
        <v>200</v>
      </c>
      <c r="AK72">
        <f t="shared" si="62"/>
        <v>200</v>
      </c>
      <c r="AL72">
        <f t="shared" si="62"/>
        <v>200</v>
      </c>
      <c r="AM72">
        <f t="shared" si="62"/>
        <v>200</v>
      </c>
      <c r="AN72">
        <f t="shared" si="62"/>
        <v>99</v>
      </c>
      <c r="AO72">
        <f t="shared" si="62"/>
        <v>200</v>
      </c>
      <c r="AP72">
        <f t="shared" si="62"/>
        <v>99</v>
      </c>
      <c r="AQ72">
        <f t="shared" si="62"/>
        <v>99</v>
      </c>
      <c r="AR72">
        <f t="shared" si="62"/>
        <v>200</v>
      </c>
      <c r="AS72">
        <f t="shared" si="62"/>
        <v>99</v>
      </c>
      <c r="AT72">
        <f t="shared" si="62"/>
        <v>99</v>
      </c>
      <c r="AU72">
        <f t="shared" si="62"/>
        <v>200</v>
      </c>
      <c r="AV72">
        <f t="shared" si="62"/>
        <v>200</v>
      </c>
      <c r="AW72">
        <f t="shared" si="62"/>
        <v>99</v>
      </c>
    </row>
    <row r="73" spans="1:49" ht="13.5" thickBot="1" x14ac:dyDescent="0.25">
      <c r="A73" s="67">
        <v>131</v>
      </c>
      <c r="B73" s="78">
        <v>1.568287037037037E-4</v>
      </c>
      <c r="C73" s="81" t="s">
        <v>269</v>
      </c>
      <c r="D73" s="79">
        <v>5.2476851851851849E-4</v>
      </c>
      <c r="E73" s="81" t="s">
        <v>383</v>
      </c>
      <c r="F73" s="79">
        <v>1.2175925925925926E-3</v>
      </c>
      <c r="G73" s="69">
        <v>5.0199999999999996</v>
      </c>
      <c r="H73" s="69">
        <v>9.6199999999999992</v>
      </c>
      <c r="I73" s="79">
        <v>6.0868055555555556E-4</v>
      </c>
      <c r="J73" s="81"/>
      <c r="K73" s="67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3">IF(O$59&gt;$F$96,$A$97,IF(O$59&gt;$F$95,$A$96,IF(O$59&gt;$F$94,$A$95,IF(O$59&gt;$F$93,$A$94,IF(O$59&gt;$F$92,$A$93,IF(O$59&gt;$F$91,$A$92,IF(O$59&gt;$F$90,$A$91,IF(O$59&gt;$F$89,$A$90,O$74))))))))</f>
        <v>107</v>
      </c>
      <c r="P73">
        <f t="shared" si="63"/>
        <v>200</v>
      </c>
      <c r="Q73">
        <f t="shared" si="63"/>
        <v>107</v>
      </c>
      <c r="R73">
        <f t="shared" si="63"/>
        <v>200</v>
      </c>
      <c r="S73">
        <f t="shared" si="63"/>
        <v>200</v>
      </c>
      <c r="T73">
        <f t="shared" si="63"/>
        <v>107</v>
      </c>
      <c r="U73">
        <f t="shared" si="63"/>
        <v>107</v>
      </c>
      <c r="V73">
        <f t="shared" si="63"/>
        <v>200</v>
      </c>
      <c r="W73">
        <f t="shared" si="63"/>
        <v>200</v>
      </c>
      <c r="X73">
        <f t="shared" si="63"/>
        <v>200</v>
      </c>
      <c r="Y73">
        <f t="shared" si="63"/>
        <v>200</v>
      </c>
      <c r="Z73">
        <f t="shared" si="63"/>
        <v>200</v>
      </c>
      <c r="AA73">
        <f t="shared" si="63"/>
        <v>200</v>
      </c>
      <c r="AB73">
        <f t="shared" si="63"/>
        <v>200</v>
      </c>
      <c r="AC73">
        <f t="shared" si="63"/>
        <v>200</v>
      </c>
      <c r="AD73">
        <f t="shared" si="63"/>
        <v>200</v>
      </c>
      <c r="AE73">
        <f t="shared" si="63"/>
        <v>200</v>
      </c>
      <c r="AF73">
        <f t="shared" si="63"/>
        <v>200</v>
      </c>
      <c r="AG73">
        <f t="shared" si="63"/>
        <v>200</v>
      </c>
      <c r="AH73">
        <f t="shared" si="63"/>
        <v>200</v>
      </c>
      <c r="AI73">
        <f t="shared" si="63"/>
        <v>200</v>
      </c>
      <c r="AJ73">
        <f t="shared" si="63"/>
        <v>200</v>
      </c>
      <c r="AK73">
        <f t="shared" si="63"/>
        <v>200</v>
      </c>
      <c r="AL73">
        <f t="shared" si="63"/>
        <v>200</v>
      </c>
      <c r="AM73">
        <f t="shared" si="63"/>
        <v>200</v>
      </c>
      <c r="AN73">
        <f t="shared" si="63"/>
        <v>107</v>
      </c>
      <c r="AO73">
        <f t="shared" si="63"/>
        <v>200</v>
      </c>
      <c r="AP73">
        <f t="shared" si="63"/>
        <v>107</v>
      </c>
      <c r="AQ73">
        <f t="shared" si="63"/>
        <v>107</v>
      </c>
      <c r="AR73">
        <f t="shared" si="63"/>
        <v>200</v>
      </c>
      <c r="AS73">
        <f t="shared" si="63"/>
        <v>107</v>
      </c>
      <c r="AT73">
        <f t="shared" si="63"/>
        <v>107</v>
      </c>
      <c r="AU73">
        <f t="shared" si="63"/>
        <v>200</v>
      </c>
      <c r="AV73">
        <f t="shared" si="63"/>
        <v>200</v>
      </c>
      <c r="AW73">
        <f t="shared" si="63"/>
        <v>107</v>
      </c>
    </row>
    <row r="74" spans="1:49" ht="13.5" thickBot="1" x14ac:dyDescent="0.25">
      <c r="A74" s="67">
        <v>130</v>
      </c>
      <c r="B74" s="78">
        <v>1.5706018518518518E-4</v>
      </c>
      <c r="C74" s="81"/>
      <c r="D74" s="79">
        <v>5.2523148148148156E-4</v>
      </c>
      <c r="E74" s="81"/>
      <c r="F74" s="79">
        <v>1.21875E-3</v>
      </c>
      <c r="G74" s="69">
        <v>5.01</v>
      </c>
      <c r="H74" s="69">
        <v>9.59</v>
      </c>
      <c r="I74" s="79">
        <v>6.0925925925925926E-4</v>
      </c>
      <c r="J74" s="81" t="s">
        <v>429</v>
      </c>
      <c r="K74" s="70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4">IF(O$59&gt;$F$88,$A$89,IF(O$59&gt;$F$87,$A$88,IF(O$59&gt;$F$86,$A$87,IF(O$59&gt;$F$85,$A$86,IF(O$59&gt;$F$84,$A$85,IF(O$59&gt;$F$83,$A$84,IF(O$59&gt;$F$82,$A$83,IF(O$59&gt;$F$81,$A$82,O$75))))))))</f>
        <v>115</v>
      </c>
      <c r="P74">
        <f t="shared" si="64"/>
        <v>200</v>
      </c>
      <c r="Q74">
        <f t="shared" si="64"/>
        <v>115</v>
      </c>
      <c r="R74">
        <f t="shared" si="64"/>
        <v>200</v>
      </c>
      <c r="S74">
        <f t="shared" si="64"/>
        <v>200</v>
      </c>
      <c r="T74">
        <f t="shared" si="64"/>
        <v>115</v>
      </c>
      <c r="U74">
        <f t="shared" si="64"/>
        <v>115</v>
      </c>
      <c r="V74">
        <f t="shared" si="64"/>
        <v>200</v>
      </c>
      <c r="W74">
        <f t="shared" si="64"/>
        <v>200</v>
      </c>
      <c r="X74">
        <f t="shared" si="64"/>
        <v>200</v>
      </c>
      <c r="Y74">
        <f t="shared" si="64"/>
        <v>200</v>
      </c>
      <c r="Z74">
        <f t="shared" si="64"/>
        <v>200</v>
      </c>
      <c r="AA74">
        <f t="shared" si="64"/>
        <v>200</v>
      </c>
      <c r="AB74">
        <f t="shared" si="64"/>
        <v>200</v>
      </c>
      <c r="AC74">
        <f t="shared" si="64"/>
        <v>200</v>
      </c>
      <c r="AD74">
        <f t="shared" si="64"/>
        <v>200</v>
      </c>
      <c r="AE74">
        <f t="shared" si="64"/>
        <v>200</v>
      </c>
      <c r="AF74">
        <f t="shared" si="64"/>
        <v>200</v>
      </c>
      <c r="AG74">
        <f t="shared" si="64"/>
        <v>200</v>
      </c>
      <c r="AH74">
        <f t="shared" si="64"/>
        <v>200</v>
      </c>
      <c r="AI74">
        <f t="shared" si="64"/>
        <v>200</v>
      </c>
      <c r="AJ74">
        <f t="shared" si="64"/>
        <v>200</v>
      </c>
      <c r="AK74">
        <f t="shared" si="64"/>
        <v>200</v>
      </c>
      <c r="AL74">
        <f t="shared" si="64"/>
        <v>200</v>
      </c>
      <c r="AM74">
        <f t="shared" si="64"/>
        <v>200</v>
      </c>
      <c r="AN74">
        <f t="shared" si="64"/>
        <v>115</v>
      </c>
      <c r="AO74">
        <f t="shared" si="64"/>
        <v>200</v>
      </c>
      <c r="AP74">
        <f t="shared" si="64"/>
        <v>115</v>
      </c>
      <c r="AQ74">
        <f t="shared" si="64"/>
        <v>115</v>
      </c>
      <c r="AR74">
        <f t="shared" si="64"/>
        <v>200</v>
      </c>
      <c r="AS74">
        <f t="shared" si="64"/>
        <v>115</v>
      </c>
      <c r="AT74">
        <f t="shared" si="64"/>
        <v>115</v>
      </c>
      <c r="AU74">
        <f t="shared" si="64"/>
        <v>200</v>
      </c>
      <c r="AV74">
        <f t="shared" si="64"/>
        <v>200</v>
      </c>
      <c r="AW74">
        <f t="shared" si="64"/>
        <v>115</v>
      </c>
    </row>
    <row r="75" spans="1:49" ht="13.5" thickBot="1" x14ac:dyDescent="0.25">
      <c r="A75" s="67">
        <v>129</v>
      </c>
      <c r="B75" s="78">
        <v>1.5729166666666666E-4</v>
      </c>
      <c r="C75" s="81"/>
      <c r="D75" s="79">
        <v>5.2569444444444441E-4</v>
      </c>
      <c r="E75" s="81"/>
      <c r="F75" s="79">
        <v>1.2199074074074074E-3</v>
      </c>
      <c r="G75" s="69">
        <v>5</v>
      </c>
      <c r="H75" s="69">
        <v>9.5500000000000007</v>
      </c>
      <c r="I75" s="79">
        <v>6.0983796296296296E-4</v>
      </c>
      <c r="J75" s="81"/>
      <c r="K75" s="70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5">IF(O$59&gt;$F$80,$A$81,IF(O$59&gt;$F$79,$A$80,IF(O$59&gt;$F$78,$A$79,IF(O$59&gt;$F$77,$A$78,IF(O$59&gt;$F$76,$A$77,IF(O$59&gt;$F$75,$A$76,IF(O$59&gt;$F$74,$A$75,IF(O$59&gt;$F$73,$A$74,O$76))))))))</f>
        <v>123</v>
      </c>
      <c r="P75">
        <f t="shared" si="65"/>
        <v>200</v>
      </c>
      <c r="Q75">
        <f t="shared" si="65"/>
        <v>123</v>
      </c>
      <c r="R75">
        <f t="shared" si="65"/>
        <v>200</v>
      </c>
      <c r="S75">
        <f t="shared" si="65"/>
        <v>200</v>
      </c>
      <c r="T75">
        <f t="shared" si="65"/>
        <v>123</v>
      </c>
      <c r="U75">
        <f t="shared" si="65"/>
        <v>123</v>
      </c>
      <c r="V75">
        <f t="shared" si="65"/>
        <v>200</v>
      </c>
      <c r="W75">
        <f t="shared" si="65"/>
        <v>200</v>
      </c>
      <c r="X75">
        <f t="shared" si="65"/>
        <v>200</v>
      </c>
      <c r="Y75">
        <f t="shared" si="65"/>
        <v>200</v>
      </c>
      <c r="Z75">
        <f t="shared" si="65"/>
        <v>200</v>
      </c>
      <c r="AA75">
        <f t="shared" si="65"/>
        <v>200</v>
      </c>
      <c r="AB75">
        <f t="shared" si="65"/>
        <v>200</v>
      </c>
      <c r="AC75">
        <f t="shared" si="65"/>
        <v>200</v>
      </c>
      <c r="AD75">
        <f t="shared" si="65"/>
        <v>200</v>
      </c>
      <c r="AE75">
        <f t="shared" si="65"/>
        <v>200</v>
      </c>
      <c r="AF75">
        <f t="shared" si="65"/>
        <v>200</v>
      </c>
      <c r="AG75">
        <f t="shared" si="65"/>
        <v>200</v>
      </c>
      <c r="AH75">
        <f t="shared" si="65"/>
        <v>200</v>
      </c>
      <c r="AI75">
        <f t="shared" si="65"/>
        <v>200</v>
      </c>
      <c r="AJ75">
        <f t="shared" si="65"/>
        <v>200</v>
      </c>
      <c r="AK75">
        <f t="shared" si="65"/>
        <v>200</v>
      </c>
      <c r="AL75">
        <f t="shared" si="65"/>
        <v>200</v>
      </c>
      <c r="AM75">
        <f t="shared" si="65"/>
        <v>200</v>
      </c>
      <c r="AN75">
        <f t="shared" si="65"/>
        <v>123</v>
      </c>
      <c r="AO75">
        <f t="shared" si="65"/>
        <v>200</v>
      </c>
      <c r="AP75">
        <f t="shared" si="65"/>
        <v>123</v>
      </c>
      <c r="AQ75">
        <f t="shared" si="65"/>
        <v>123</v>
      </c>
      <c r="AR75">
        <f t="shared" si="65"/>
        <v>200</v>
      </c>
      <c r="AS75">
        <f t="shared" si="65"/>
        <v>123</v>
      </c>
      <c r="AT75">
        <f t="shared" si="65"/>
        <v>123</v>
      </c>
      <c r="AU75">
        <f t="shared" si="65"/>
        <v>200</v>
      </c>
      <c r="AV75">
        <f t="shared" si="65"/>
        <v>200</v>
      </c>
      <c r="AW75">
        <f t="shared" si="65"/>
        <v>123</v>
      </c>
    </row>
    <row r="76" spans="1:49" ht="13.5" thickBot="1" x14ac:dyDescent="0.25">
      <c r="A76" s="67">
        <v>128</v>
      </c>
      <c r="B76" s="78">
        <v>1.5752314814814814E-4</v>
      </c>
      <c r="C76" s="81"/>
      <c r="D76" s="79">
        <v>5.2604166666666674E-4</v>
      </c>
      <c r="E76" s="81" t="s">
        <v>384</v>
      </c>
      <c r="F76" s="79">
        <v>1.2210648148148148E-3</v>
      </c>
      <c r="G76" s="69"/>
      <c r="H76" s="69">
        <v>9.52</v>
      </c>
      <c r="I76" s="79">
        <v>6.1041666666666666E-4</v>
      </c>
      <c r="J76" s="81" t="s">
        <v>529</v>
      </c>
      <c r="K76" s="70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6">IF(O$59&gt;$F$72,$A$73,IF(O$59&gt;$F$71,$A$72,IF(O$59&gt;$F$70,$A$71,IF(O$59&gt;$F$69,$A$70,IF(O$59&gt;$F$68,$A$69,IF(O$59&gt;$F$67,$A$68,IF(O$59&gt;$F$66,$A$67,IF(O$59&gt;$F$65,$A$66,O$77))))))))</f>
        <v>131</v>
      </c>
      <c r="P76">
        <f t="shared" si="66"/>
        <v>200</v>
      </c>
      <c r="Q76">
        <f t="shared" si="66"/>
        <v>131</v>
      </c>
      <c r="R76">
        <f t="shared" si="66"/>
        <v>200</v>
      </c>
      <c r="S76">
        <f t="shared" si="66"/>
        <v>200</v>
      </c>
      <c r="T76">
        <f t="shared" si="66"/>
        <v>131</v>
      </c>
      <c r="U76">
        <f t="shared" si="66"/>
        <v>131</v>
      </c>
      <c r="V76">
        <f t="shared" si="66"/>
        <v>200</v>
      </c>
      <c r="W76">
        <f t="shared" si="66"/>
        <v>200</v>
      </c>
      <c r="X76">
        <f t="shared" si="66"/>
        <v>200</v>
      </c>
      <c r="Y76">
        <f t="shared" si="66"/>
        <v>200</v>
      </c>
      <c r="Z76">
        <f t="shared" si="66"/>
        <v>200</v>
      </c>
      <c r="AA76">
        <f t="shared" si="66"/>
        <v>200</v>
      </c>
      <c r="AB76">
        <f t="shared" si="66"/>
        <v>200</v>
      </c>
      <c r="AC76">
        <f t="shared" si="66"/>
        <v>200</v>
      </c>
      <c r="AD76">
        <f t="shared" si="66"/>
        <v>200</v>
      </c>
      <c r="AE76">
        <f t="shared" si="66"/>
        <v>200</v>
      </c>
      <c r="AF76">
        <f t="shared" si="66"/>
        <v>200</v>
      </c>
      <c r="AG76">
        <f t="shared" si="66"/>
        <v>200</v>
      </c>
      <c r="AH76">
        <f t="shared" si="66"/>
        <v>200</v>
      </c>
      <c r="AI76">
        <f t="shared" si="66"/>
        <v>200</v>
      </c>
      <c r="AJ76">
        <f t="shared" si="66"/>
        <v>200</v>
      </c>
      <c r="AK76">
        <f t="shared" si="66"/>
        <v>200</v>
      </c>
      <c r="AL76">
        <f t="shared" si="66"/>
        <v>200</v>
      </c>
      <c r="AM76">
        <f t="shared" si="66"/>
        <v>200</v>
      </c>
      <c r="AN76">
        <f t="shared" si="66"/>
        <v>131</v>
      </c>
      <c r="AO76">
        <f t="shared" si="66"/>
        <v>200</v>
      </c>
      <c r="AP76">
        <f t="shared" si="66"/>
        <v>131</v>
      </c>
      <c r="AQ76">
        <f t="shared" si="66"/>
        <v>131</v>
      </c>
      <c r="AR76">
        <f t="shared" si="66"/>
        <v>200</v>
      </c>
      <c r="AS76">
        <f t="shared" si="66"/>
        <v>131</v>
      </c>
      <c r="AT76">
        <f t="shared" si="66"/>
        <v>131</v>
      </c>
      <c r="AU76">
        <f t="shared" si="66"/>
        <v>200</v>
      </c>
      <c r="AV76">
        <f t="shared" si="66"/>
        <v>200</v>
      </c>
      <c r="AW76">
        <f t="shared" si="66"/>
        <v>131</v>
      </c>
    </row>
    <row r="77" spans="1:49" ht="13.5" thickBot="1" x14ac:dyDescent="0.25">
      <c r="A77" s="67">
        <v>127</v>
      </c>
      <c r="B77" s="78">
        <v>1.5775462962962962E-4</v>
      </c>
      <c r="C77" s="81"/>
      <c r="D77" s="79">
        <v>5.2650462962962959E-4</v>
      </c>
      <c r="E77" s="81"/>
      <c r="F77" s="79">
        <v>1.2222222222222222E-3</v>
      </c>
      <c r="G77" s="69">
        <v>4.99</v>
      </c>
      <c r="H77" s="69">
        <v>9.48</v>
      </c>
      <c r="I77" s="79">
        <v>6.1099537037037036E-4</v>
      </c>
      <c r="J77" s="81"/>
      <c r="K77" s="70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7">IF(O$59&gt;$F$64,$A$65,IF(O$59&gt;$F$63,$A$64,IF(O$59&gt;$F$62,$A$63,IF(O$59&gt;$F$61,$A$62,IF(O$59&gt;$F$60,$A$61,IF(O$59&gt;$F$59,$A$60,IF(O$59&gt;$F$58,$A$59,IF(O$59&gt;$F$57,$A$58,O$78))))))))</f>
        <v>139</v>
      </c>
      <c r="P77">
        <f t="shared" si="67"/>
        <v>200</v>
      </c>
      <c r="Q77">
        <f t="shared" si="67"/>
        <v>139</v>
      </c>
      <c r="R77">
        <f t="shared" si="67"/>
        <v>200</v>
      </c>
      <c r="S77">
        <f t="shared" si="67"/>
        <v>200</v>
      </c>
      <c r="T77">
        <f t="shared" si="67"/>
        <v>139</v>
      </c>
      <c r="U77">
        <f t="shared" si="67"/>
        <v>139</v>
      </c>
      <c r="V77">
        <f t="shared" si="67"/>
        <v>200</v>
      </c>
      <c r="W77">
        <f t="shared" si="67"/>
        <v>200</v>
      </c>
      <c r="X77">
        <f t="shared" si="67"/>
        <v>200</v>
      </c>
      <c r="Y77">
        <f t="shared" si="67"/>
        <v>200</v>
      </c>
      <c r="Z77">
        <f t="shared" si="67"/>
        <v>200</v>
      </c>
      <c r="AA77">
        <f t="shared" si="67"/>
        <v>200</v>
      </c>
      <c r="AB77">
        <f t="shared" si="67"/>
        <v>200</v>
      </c>
      <c r="AC77">
        <f t="shared" si="67"/>
        <v>200</v>
      </c>
      <c r="AD77">
        <f t="shared" si="67"/>
        <v>200</v>
      </c>
      <c r="AE77">
        <f t="shared" si="67"/>
        <v>200</v>
      </c>
      <c r="AF77">
        <f t="shared" si="67"/>
        <v>200</v>
      </c>
      <c r="AG77">
        <f t="shared" si="67"/>
        <v>200</v>
      </c>
      <c r="AH77">
        <f t="shared" si="67"/>
        <v>200</v>
      </c>
      <c r="AI77">
        <f t="shared" si="67"/>
        <v>200</v>
      </c>
      <c r="AJ77">
        <f t="shared" si="67"/>
        <v>200</v>
      </c>
      <c r="AK77">
        <f t="shared" si="67"/>
        <v>200</v>
      </c>
      <c r="AL77">
        <f t="shared" si="67"/>
        <v>200</v>
      </c>
      <c r="AM77">
        <f t="shared" si="67"/>
        <v>200</v>
      </c>
      <c r="AN77">
        <f t="shared" si="67"/>
        <v>139</v>
      </c>
      <c r="AO77">
        <f t="shared" si="67"/>
        <v>200</v>
      </c>
      <c r="AP77">
        <f t="shared" si="67"/>
        <v>139</v>
      </c>
      <c r="AQ77">
        <f t="shared" si="67"/>
        <v>139</v>
      </c>
      <c r="AR77">
        <f t="shared" si="67"/>
        <v>200</v>
      </c>
      <c r="AS77">
        <f t="shared" si="67"/>
        <v>139</v>
      </c>
      <c r="AT77">
        <f t="shared" si="67"/>
        <v>139</v>
      </c>
      <c r="AU77">
        <f t="shared" si="67"/>
        <v>200</v>
      </c>
      <c r="AV77">
        <f t="shared" si="67"/>
        <v>200</v>
      </c>
      <c r="AW77">
        <f t="shared" si="67"/>
        <v>139</v>
      </c>
    </row>
    <row r="78" spans="1:49" ht="13.5" thickBot="1" x14ac:dyDescent="0.25">
      <c r="A78" s="67">
        <v>126</v>
      </c>
      <c r="B78" s="78">
        <v>1.579861111111111E-4</v>
      </c>
      <c r="C78" s="81" t="s">
        <v>270</v>
      </c>
      <c r="D78" s="79">
        <v>5.2696759259259266E-4</v>
      </c>
      <c r="E78" s="81" t="s">
        <v>385</v>
      </c>
      <c r="F78" s="79">
        <v>1.2233796296296296E-3</v>
      </c>
      <c r="G78" s="69">
        <v>4.9800000000000004</v>
      </c>
      <c r="H78" s="69">
        <v>9.44</v>
      </c>
      <c r="I78" s="79">
        <v>6.1157407407407417E-4</v>
      </c>
      <c r="J78" s="81" t="s">
        <v>430</v>
      </c>
      <c r="K78" s="70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8">IF(O$59&gt;$F$56,$A$57,IF(O$59&gt;$F$55,$A$56,IF(O$59&gt;$F$54,$A$55,IF(O$59&gt;$F$53,$A$54,IF(O$59&gt;$F$52,$A$53,IF(O$59&gt;$F$51,$A$52,IF(O$59&gt;$F$50,$A$51,IF(O$59&gt;$F$49,$A$50,O$79))))))))</f>
        <v>147</v>
      </c>
      <c r="P78">
        <f t="shared" si="68"/>
        <v>200</v>
      </c>
      <c r="Q78">
        <f t="shared" si="68"/>
        <v>147</v>
      </c>
      <c r="R78">
        <f t="shared" si="68"/>
        <v>200</v>
      </c>
      <c r="S78">
        <f t="shared" si="68"/>
        <v>200</v>
      </c>
      <c r="T78">
        <f t="shared" si="68"/>
        <v>147</v>
      </c>
      <c r="U78">
        <f t="shared" si="68"/>
        <v>147</v>
      </c>
      <c r="V78">
        <f t="shared" si="68"/>
        <v>200</v>
      </c>
      <c r="W78">
        <f t="shared" si="68"/>
        <v>200</v>
      </c>
      <c r="X78">
        <f t="shared" si="68"/>
        <v>200</v>
      </c>
      <c r="Y78">
        <f t="shared" si="68"/>
        <v>200</v>
      </c>
      <c r="Z78">
        <f t="shared" si="68"/>
        <v>200</v>
      </c>
      <c r="AA78">
        <f t="shared" si="68"/>
        <v>200</v>
      </c>
      <c r="AB78">
        <f t="shared" si="68"/>
        <v>200</v>
      </c>
      <c r="AC78">
        <f t="shared" si="68"/>
        <v>200</v>
      </c>
      <c r="AD78">
        <f t="shared" si="68"/>
        <v>200</v>
      </c>
      <c r="AE78">
        <f t="shared" si="68"/>
        <v>200</v>
      </c>
      <c r="AF78">
        <f t="shared" si="68"/>
        <v>200</v>
      </c>
      <c r="AG78">
        <f t="shared" si="68"/>
        <v>200</v>
      </c>
      <c r="AH78">
        <f t="shared" si="68"/>
        <v>200</v>
      </c>
      <c r="AI78">
        <f t="shared" si="68"/>
        <v>200</v>
      </c>
      <c r="AJ78">
        <f t="shared" si="68"/>
        <v>200</v>
      </c>
      <c r="AK78">
        <f t="shared" si="68"/>
        <v>200</v>
      </c>
      <c r="AL78">
        <f t="shared" si="68"/>
        <v>200</v>
      </c>
      <c r="AM78">
        <f t="shared" si="68"/>
        <v>200</v>
      </c>
      <c r="AN78">
        <f t="shared" si="68"/>
        <v>147</v>
      </c>
      <c r="AO78">
        <f t="shared" si="68"/>
        <v>200</v>
      </c>
      <c r="AP78">
        <f t="shared" si="68"/>
        <v>147</v>
      </c>
      <c r="AQ78">
        <f t="shared" si="68"/>
        <v>147</v>
      </c>
      <c r="AR78">
        <f t="shared" si="68"/>
        <v>200</v>
      </c>
      <c r="AS78">
        <f t="shared" si="68"/>
        <v>147</v>
      </c>
      <c r="AT78">
        <f t="shared" si="68"/>
        <v>147</v>
      </c>
      <c r="AU78">
        <f t="shared" si="68"/>
        <v>200</v>
      </c>
      <c r="AV78">
        <f t="shared" si="68"/>
        <v>200</v>
      </c>
      <c r="AW78">
        <f t="shared" si="68"/>
        <v>147</v>
      </c>
    </row>
    <row r="79" spans="1:49" ht="13.5" thickBot="1" x14ac:dyDescent="0.25">
      <c r="A79" s="67">
        <v>125</v>
      </c>
      <c r="B79" s="78">
        <v>1.5810185185185184E-4</v>
      </c>
      <c r="C79" s="81"/>
      <c r="D79" s="79">
        <v>5.2743055555555551E-4</v>
      </c>
      <c r="E79" s="81"/>
      <c r="F79" s="79">
        <v>1.224537037037037E-3</v>
      </c>
      <c r="G79" s="69">
        <v>4.97</v>
      </c>
      <c r="H79" s="69">
        <v>9.4</v>
      </c>
      <c r="I79" s="79">
        <v>6.1215277777777776E-4</v>
      </c>
      <c r="J79" s="81"/>
      <c r="K79" s="70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9">IF(O$59&gt;$F$48,$A$49,IF(O$59&gt;$F$47,$A$48,IF(O$59&gt;$F$46,$A$47,IF(O$59&gt;$F$45,$A$46,IF(O$59&gt;$F$44,$A$45,IF(O$59&gt;$F$43,$A$44,IF(O$59&gt;$F$42,$A$43,IF(O$59&gt;$F$41,$A$42,O$80))))))))</f>
        <v>155</v>
      </c>
      <c r="P79">
        <f t="shared" si="69"/>
        <v>200</v>
      </c>
      <c r="Q79">
        <f t="shared" si="69"/>
        <v>155</v>
      </c>
      <c r="R79">
        <f t="shared" si="69"/>
        <v>200</v>
      </c>
      <c r="S79">
        <f t="shared" si="69"/>
        <v>200</v>
      </c>
      <c r="T79">
        <f t="shared" si="69"/>
        <v>155</v>
      </c>
      <c r="U79">
        <f t="shared" si="69"/>
        <v>155</v>
      </c>
      <c r="V79">
        <f t="shared" si="69"/>
        <v>200</v>
      </c>
      <c r="W79">
        <f t="shared" si="69"/>
        <v>200</v>
      </c>
      <c r="X79">
        <f t="shared" si="69"/>
        <v>200</v>
      </c>
      <c r="Y79">
        <f t="shared" si="69"/>
        <v>200</v>
      </c>
      <c r="Z79">
        <f t="shared" si="69"/>
        <v>200</v>
      </c>
      <c r="AA79">
        <f t="shared" si="69"/>
        <v>200</v>
      </c>
      <c r="AB79">
        <f t="shared" si="69"/>
        <v>200</v>
      </c>
      <c r="AC79">
        <f t="shared" si="69"/>
        <v>200</v>
      </c>
      <c r="AD79">
        <f t="shared" si="69"/>
        <v>200</v>
      </c>
      <c r="AE79">
        <f t="shared" si="69"/>
        <v>200</v>
      </c>
      <c r="AF79">
        <f t="shared" si="69"/>
        <v>200</v>
      </c>
      <c r="AG79">
        <f t="shared" si="69"/>
        <v>200</v>
      </c>
      <c r="AH79">
        <f t="shared" si="69"/>
        <v>200</v>
      </c>
      <c r="AI79">
        <f t="shared" si="69"/>
        <v>200</v>
      </c>
      <c r="AJ79">
        <f t="shared" si="69"/>
        <v>200</v>
      </c>
      <c r="AK79">
        <f t="shared" si="69"/>
        <v>200</v>
      </c>
      <c r="AL79">
        <f t="shared" si="69"/>
        <v>200</v>
      </c>
      <c r="AM79">
        <f t="shared" si="69"/>
        <v>200</v>
      </c>
      <c r="AN79">
        <f t="shared" si="69"/>
        <v>155</v>
      </c>
      <c r="AO79">
        <f t="shared" si="69"/>
        <v>200</v>
      </c>
      <c r="AP79">
        <f t="shared" si="69"/>
        <v>155</v>
      </c>
      <c r="AQ79">
        <f t="shared" si="69"/>
        <v>155</v>
      </c>
      <c r="AR79">
        <f t="shared" si="69"/>
        <v>200</v>
      </c>
      <c r="AS79">
        <f t="shared" si="69"/>
        <v>155</v>
      </c>
      <c r="AT79">
        <f t="shared" si="69"/>
        <v>155</v>
      </c>
      <c r="AU79">
        <f t="shared" si="69"/>
        <v>200</v>
      </c>
      <c r="AV79">
        <f t="shared" si="69"/>
        <v>200</v>
      </c>
      <c r="AW79">
        <f t="shared" si="69"/>
        <v>155</v>
      </c>
    </row>
    <row r="80" spans="1:49" ht="13.5" thickBot="1" x14ac:dyDescent="0.25">
      <c r="A80" s="67">
        <v>124</v>
      </c>
      <c r="B80" s="78">
        <v>1.5833333333333332E-4</v>
      </c>
      <c r="C80" s="81"/>
      <c r="D80" s="79">
        <v>5.2789351851851858E-4</v>
      </c>
      <c r="E80" s="81"/>
      <c r="F80" s="79">
        <v>1.2256944444444444E-3</v>
      </c>
      <c r="G80" s="69"/>
      <c r="H80" s="69">
        <v>9.36</v>
      </c>
      <c r="I80" s="79">
        <v>6.1273148148148146E-4</v>
      </c>
      <c r="J80" s="81" t="s">
        <v>530</v>
      </c>
      <c r="K80" s="70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70">IF(O$59&gt;$F$40,$A$41,IF(O$59&gt;$F$39,$A$40,IF(O$59&gt;$F$38,$A$39,IF(O$59&gt;$F$37,$A$38,IF(O$59&gt;$F$36,$A$37,IF(O$59&gt;$F$35,$A$36,IF(O$59&gt;$F$34,$A$35,IF(O$59&gt;$F$33,$A$34,O$81))))))))</f>
        <v>163</v>
      </c>
      <c r="P80">
        <f t="shared" si="70"/>
        <v>200</v>
      </c>
      <c r="Q80">
        <f t="shared" si="70"/>
        <v>163</v>
      </c>
      <c r="R80">
        <f t="shared" si="70"/>
        <v>200</v>
      </c>
      <c r="S80">
        <f t="shared" si="70"/>
        <v>200</v>
      </c>
      <c r="T80">
        <f t="shared" si="70"/>
        <v>163</v>
      </c>
      <c r="U80">
        <f t="shared" si="70"/>
        <v>163</v>
      </c>
      <c r="V80">
        <f t="shared" si="70"/>
        <v>200</v>
      </c>
      <c r="W80">
        <f t="shared" si="70"/>
        <v>200</v>
      </c>
      <c r="X80">
        <f t="shared" si="70"/>
        <v>200</v>
      </c>
      <c r="Y80">
        <f t="shared" si="70"/>
        <v>200</v>
      </c>
      <c r="Z80">
        <f t="shared" si="70"/>
        <v>200</v>
      </c>
      <c r="AA80">
        <f t="shared" si="70"/>
        <v>200</v>
      </c>
      <c r="AB80">
        <f t="shared" si="70"/>
        <v>200</v>
      </c>
      <c r="AC80">
        <f t="shared" si="70"/>
        <v>200</v>
      </c>
      <c r="AD80">
        <f t="shared" si="70"/>
        <v>200</v>
      </c>
      <c r="AE80">
        <f t="shared" si="70"/>
        <v>200</v>
      </c>
      <c r="AF80">
        <f t="shared" si="70"/>
        <v>200</v>
      </c>
      <c r="AG80">
        <f t="shared" si="70"/>
        <v>200</v>
      </c>
      <c r="AH80">
        <f t="shared" si="70"/>
        <v>200</v>
      </c>
      <c r="AI80">
        <f t="shared" si="70"/>
        <v>200</v>
      </c>
      <c r="AJ80">
        <f t="shared" si="70"/>
        <v>200</v>
      </c>
      <c r="AK80">
        <f t="shared" si="70"/>
        <v>200</v>
      </c>
      <c r="AL80">
        <f t="shared" si="70"/>
        <v>200</v>
      </c>
      <c r="AM80">
        <f t="shared" si="70"/>
        <v>200</v>
      </c>
      <c r="AN80">
        <f t="shared" si="70"/>
        <v>163</v>
      </c>
      <c r="AO80">
        <f t="shared" si="70"/>
        <v>200</v>
      </c>
      <c r="AP80">
        <f t="shared" si="70"/>
        <v>163</v>
      </c>
      <c r="AQ80">
        <f t="shared" si="70"/>
        <v>163</v>
      </c>
      <c r="AR80">
        <f t="shared" si="70"/>
        <v>200</v>
      </c>
      <c r="AS80">
        <f t="shared" si="70"/>
        <v>163</v>
      </c>
      <c r="AT80">
        <f t="shared" si="70"/>
        <v>163</v>
      </c>
      <c r="AU80">
        <f t="shared" si="70"/>
        <v>200</v>
      </c>
      <c r="AV80">
        <f t="shared" si="70"/>
        <v>200</v>
      </c>
      <c r="AW80">
        <f t="shared" si="70"/>
        <v>163</v>
      </c>
    </row>
    <row r="81" spans="1:74" ht="13.5" thickBot="1" x14ac:dyDescent="0.25">
      <c r="A81" s="67">
        <v>123</v>
      </c>
      <c r="B81" s="78">
        <v>1.585648148148148E-4</v>
      </c>
      <c r="C81" s="81"/>
      <c r="D81" s="79">
        <v>5.2835648148148154E-4</v>
      </c>
      <c r="E81" s="81" t="s">
        <v>386</v>
      </c>
      <c r="F81" s="79">
        <v>1.2268518518518518E-3</v>
      </c>
      <c r="G81" s="69">
        <v>4.96</v>
      </c>
      <c r="H81" s="69">
        <v>9.33</v>
      </c>
      <c r="I81" s="79">
        <v>6.1331018518518516E-4</v>
      </c>
      <c r="J81" s="81"/>
      <c r="K81" s="70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71">IF(O$59&gt;$F$32,$A$33,IF(O$59&gt;$F$31,$A$32,IF(O$59&gt;$F$30,$A$31,IF(O$59&gt;$F$29,$A$30,IF(O$59&gt;$F$28,$A$29,IF(O$59&gt;$F$27,$A$28,IF(O$59&gt;$F$26,$A$27,IF(O$59&gt;$F$25,$A$26,O$82))))))))</f>
        <v>171</v>
      </c>
      <c r="P81">
        <f t="shared" si="71"/>
        <v>200</v>
      </c>
      <c r="Q81">
        <f t="shared" si="71"/>
        <v>171</v>
      </c>
      <c r="R81">
        <f t="shared" si="71"/>
        <v>200</v>
      </c>
      <c r="S81">
        <f t="shared" si="71"/>
        <v>200</v>
      </c>
      <c r="T81">
        <f t="shared" si="71"/>
        <v>171</v>
      </c>
      <c r="U81">
        <f t="shared" si="71"/>
        <v>171</v>
      </c>
      <c r="V81">
        <f t="shared" si="71"/>
        <v>200</v>
      </c>
      <c r="W81">
        <f t="shared" si="71"/>
        <v>200</v>
      </c>
      <c r="X81">
        <f t="shared" si="71"/>
        <v>200</v>
      </c>
      <c r="Y81">
        <f t="shared" si="71"/>
        <v>200</v>
      </c>
      <c r="Z81">
        <f t="shared" si="71"/>
        <v>200</v>
      </c>
      <c r="AA81">
        <f t="shared" si="71"/>
        <v>200</v>
      </c>
      <c r="AB81">
        <f t="shared" si="71"/>
        <v>200</v>
      </c>
      <c r="AC81">
        <f t="shared" si="71"/>
        <v>200</v>
      </c>
      <c r="AD81">
        <f t="shared" si="71"/>
        <v>200</v>
      </c>
      <c r="AE81">
        <f t="shared" si="71"/>
        <v>200</v>
      </c>
      <c r="AF81">
        <f t="shared" si="71"/>
        <v>200</v>
      </c>
      <c r="AG81">
        <f t="shared" si="71"/>
        <v>200</v>
      </c>
      <c r="AH81">
        <f t="shared" si="71"/>
        <v>200</v>
      </c>
      <c r="AI81">
        <f t="shared" si="71"/>
        <v>200</v>
      </c>
      <c r="AJ81">
        <f t="shared" si="71"/>
        <v>200</v>
      </c>
      <c r="AK81">
        <f t="shared" si="71"/>
        <v>200</v>
      </c>
      <c r="AL81">
        <f t="shared" si="71"/>
        <v>200</v>
      </c>
      <c r="AM81">
        <f t="shared" si="71"/>
        <v>200</v>
      </c>
      <c r="AN81">
        <f t="shared" si="71"/>
        <v>171</v>
      </c>
      <c r="AO81">
        <f t="shared" si="71"/>
        <v>200</v>
      </c>
      <c r="AP81">
        <f t="shared" si="71"/>
        <v>171</v>
      </c>
      <c r="AQ81">
        <f t="shared" si="71"/>
        <v>171</v>
      </c>
      <c r="AR81">
        <f t="shared" si="71"/>
        <v>200</v>
      </c>
      <c r="AS81">
        <f t="shared" si="71"/>
        <v>171</v>
      </c>
      <c r="AT81">
        <f t="shared" si="71"/>
        <v>171</v>
      </c>
      <c r="AU81">
        <f t="shared" si="71"/>
        <v>200</v>
      </c>
      <c r="AV81">
        <f t="shared" si="71"/>
        <v>200</v>
      </c>
      <c r="AW81">
        <f t="shared" si="71"/>
        <v>171</v>
      </c>
    </row>
    <row r="82" spans="1:74" ht="13.5" thickBot="1" x14ac:dyDescent="0.25">
      <c r="A82" s="67">
        <v>122</v>
      </c>
      <c r="B82" s="78">
        <v>1.5879629629629631E-4</v>
      </c>
      <c r="C82" s="81"/>
      <c r="D82" s="79">
        <v>5.2893518518518524E-4</v>
      </c>
      <c r="E82" s="81"/>
      <c r="F82" s="79">
        <v>1.2280092592592592E-3</v>
      </c>
      <c r="G82" s="69">
        <v>4.95</v>
      </c>
      <c r="H82" s="69">
        <v>9.2899999999999991</v>
      </c>
      <c r="I82" s="79">
        <v>6.1388888888888886E-4</v>
      </c>
      <c r="J82" s="81" t="s">
        <v>431</v>
      </c>
      <c r="K82" s="70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2">IF(O$59&gt;$F$24,$A$25,IF(O$59&gt;$F$23,$A$24,IF(O$59&gt;$F$22,$A$23,IF(O$59&gt;$F$21,$A$22,IF(O$59&gt;$F$20,$A$21,IF(O$59&gt;$F$19,$A$20,IF(O$59&gt;$F$18,$A$19,IF(O$59&gt;$F$17,$A$18,O$83))))))))</f>
        <v>179</v>
      </c>
      <c r="P82">
        <f t="shared" si="72"/>
        <v>200</v>
      </c>
      <c r="Q82">
        <f t="shared" si="72"/>
        <v>179</v>
      </c>
      <c r="R82">
        <f t="shared" si="72"/>
        <v>200</v>
      </c>
      <c r="S82">
        <f t="shared" si="72"/>
        <v>200</v>
      </c>
      <c r="T82">
        <f t="shared" si="72"/>
        <v>179</v>
      </c>
      <c r="U82">
        <f t="shared" si="72"/>
        <v>179</v>
      </c>
      <c r="V82">
        <f t="shared" si="72"/>
        <v>200</v>
      </c>
      <c r="W82">
        <f t="shared" si="72"/>
        <v>200</v>
      </c>
      <c r="X82">
        <f t="shared" si="72"/>
        <v>200</v>
      </c>
      <c r="Y82">
        <f t="shared" si="72"/>
        <v>200</v>
      </c>
      <c r="Z82">
        <f t="shared" si="72"/>
        <v>200</v>
      </c>
      <c r="AA82">
        <f t="shared" si="72"/>
        <v>200</v>
      </c>
      <c r="AB82">
        <f t="shared" si="72"/>
        <v>200</v>
      </c>
      <c r="AC82">
        <f t="shared" si="72"/>
        <v>200</v>
      </c>
      <c r="AD82">
        <f t="shared" si="72"/>
        <v>200</v>
      </c>
      <c r="AE82">
        <f t="shared" si="72"/>
        <v>200</v>
      </c>
      <c r="AF82">
        <f t="shared" si="72"/>
        <v>200</v>
      </c>
      <c r="AG82">
        <f t="shared" si="72"/>
        <v>200</v>
      </c>
      <c r="AH82">
        <f t="shared" si="72"/>
        <v>200</v>
      </c>
      <c r="AI82">
        <f t="shared" si="72"/>
        <v>200</v>
      </c>
      <c r="AJ82">
        <f t="shared" si="72"/>
        <v>200</v>
      </c>
      <c r="AK82">
        <f t="shared" si="72"/>
        <v>200</v>
      </c>
      <c r="AL82">
        <f t="shared" si="72"/>
        <v>200</v>
      </c>
      <c r="AM82">
        <f t="shared" si="72"/>
        <v>200</v>
      </c>
      <c r="AN82">
        <f t="shared" si="72"/>
        <v>179</v>
      </c>
      <c r="AO82">
        <f t="shared" si="72"/>
        <v>200</v>
      </c>
      <c r="AP82">
        <f t="shared" si="72"/>
        <v>179</v>
      </c>
      <c r="AQ82">
        <f t="shared" si="72"/>
        <v>179</v>
      </c>
      <c r="AR82">
        <f t="shared" si="72"/>
        <v>200</v>
      </c>
      <c r="AS82">
        <f t="shared" si="72"/>
        <v>179</v>
      </c>
      <c r="AT82">
        <f t="shared" si="72"/>
        <v>179</v>
      </c>
      <c r="AU82">
        <f t="shared" si="72"/>
        <v>200</v>
      </c>
      <c r="AV82">
        <f t="shared" si="72"/>
        <v>200</v>
      </c>
      <c r="AW82">
        <f t="shared" si="72"/>
        <v>179</v>
      </c>
    </row>
    <row r="83" spans="1:74" ht="13.5" thickBot="1" x14ac:dyDescent="0.25">
      <c r="A83" s="67">
        <v>121</v>
      </c>
      <c r="B83" s="78">
        <v>1.5891203703703702E-4</v>
      </c>
      <c r="C83" s="81"/>
      <c r="D83" s="79">
        <v>5.2951388888888883E-4</v>
      </c>
      <c r="E83" s="81" t="s">
        <v>387</v>
      </c>
      <c r="F83" s="79">
        <v>1.2291666666666668E-3</v>
      </c>
      <c r="G83" s="69">
        <v>4.9400000000000004</v>
      </c>
      <c r="H83" s="69">
        <v>9.25</v>
      </c>
      <c r="I83" s="79">
        <v>6.1446759259259256E-4</v>
      </c>
      <c r="J83" s="81"/>
      <c r="K83" s="70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3">IF(O$59&gt;$F$16,$A$17,IF(O$59&gt;$F$15,$A$16,IF(O$59&gt;$F$14,$A$15,IF(O$59&gt;$F$13,$A$14,IF(O$59&gt;$F$12,$A$13,IF(O$59&gt;$F$11,$A$12,IF(O$59&gt;$F$10,$A$11,IF(O$59&gt;$F$9,$A$10,O$84))))))))</f>
        <v>187</v>
      </c>
      <c r="P83">
        <f t="shared" si="73"/>
        <v>200</v>
      </c>
      <c r="Q83">
        <f t="shared" si="73"/>
        <v>187</v>
      </c>
      <c r="R83">
        <f t="shared" si="73"/>
        <v>200</v>
      </c>
      <c r="S83">
        <f t="shared" si="73"/>
        <v>200</v>
      </c>
      <c r="T83">
        <f t="shared" si="73"/>
        <v>187</v>
      </c>
      <c r="U83">
        <f t="shared" si="73"/>
        <v>187</v>
      </c>
      <c r="V83">
        <f t="shared" si="73"/>
        <v>200</v>
      </c>
      <c r="W83">
        <f t="shared" si="73"/>
        <v>200</v>
      </c>
      <c r="X83">
        <f t="shared" si="73"/>
        <v>200</v>
      </c>
      <c r="Y83">
        <f t="shared" si="73"/>
        <v>200</v>
      </c>
      <c r="Z83">
        <f t="shared" si="73"/>
        <v>200</v>
      </c>
      <c r="AA83">
        <f t="shared" si="73"/>
        <v>200</v>
      </c>
      <c r="AB83">
        <f t="shared" si="73"/>
        <v>200</v>
      </c>
      <c r="AC83">
        <f t="shared" si="73"/>
        <v>200</v>
      </c>
      <c r="AD83">
        <f t="shared" si="73"/>
        <v>200</v>
      </c>
      <c r="AE83">
        <f t="shared" si="73"/>
        <v>200</v>
      </c>
      <c r="AF83">
        <f t="shared" si="73"/>
        <v>200</v>
      </c>
      <c r="AG83">
        <f t="shared" si="73"/>
        <v>200</v>
      </c>
      <c r="AH83">
        <f t="shared" si="73"/>
        <v>200</v>
      </c>
      <c r="AI83">
        <f t="shared" si="73"/>
        <v>200</v>
      </c>
      <c r="AJ83">
        <f t="shared" si="73"/>
        <v>200</v>
      </c>
      <c r="AK83">
        <f t="shared" si="73"/>
        <v>200</v>
      </c>
      <c r="AL83">
        <f t="shared" si="73"/>
        <v>200</v>
      </c>
      <c r="AM83">
        <f t="shared" si="73"/>
        <v>200</v>
      </c>
      <c r="AN83">
        <f t="shared" si="73"/>
        <v>187</v>
      </c>
      <c r="AO83">
        <f t="shared" si="73"/>
        <v>200</v>
      </c>
      <c r="AP83">
        <f t="shared" si="73"/>
        <v>187</v>
      </c>
      <c r="AQ83">
        <f t="shared" si="73"/>
        <v>187</v>
      </c>
      <c r="AR83">
        <f t="shared" si="73"/>
        <v>200</v>
      </c>
      <c r="AS83">
        <f t="shared" si="73"/>
        <v>187</v>
      </c>
      <c r="AT83">
        <f t="shared" si="73"/>
        <v>187</v>
      </c>
      <c r="AU83">
        <f t="shared" si="73"/>
        <v>200</v>
      </c>
      <c r="AV83">
        <f t="shared" si="73"/>
        <v>200</v>
      </c>
      <c r="AW83">
        <f t="shared" si="73"/>
        <v>187</v>
      </c>
    </row>
    <row r="84" spans="1:74" ht="13.5" thickBot="1" x14ac:dyDescent="0.25">
      <c r="A84" s="67">
        <v>120</v>
      </c>
      <c r="B84" s="78">
        <v>1.591435185185185E-4</v>
      </c>
      <c r="C84" s="81" t="s">
        <v>271</v>
      </c>
      <c r="D84" s="79">
        <v>5.3009259259259253E-4</v>
      </c>
      <c r="E84" s="81"/>
      <c r="F84" s="79">
        <v>1.230324074074074E-3</v>
      </c>
      <c r="G84" s="69"/>
      <c r="H84" s="69">
        <v>9.2100000000000009</v>
      </c>
      <c r="I84" s="79">
        <v>6.1504629629629637E-4</v>
      </c>
      <c r="J84" s="81" t="s">
        <v>531</v>
      </c>
      <c r="K84" s="70">
        <v>120</v>
      </c>
      <c r="N84">
        <f>IF(N$59&gt;$F$8,$A$9,IF(N$59&gt;$F$7,$A$8,IF(N$59&gt;$F$6,$A$7,IF(N$59&gt;$F$5,$A$6,IF(N$59&gt;$F$4,$A$5,200)))))</f>
        <v>195</v>
      </c>
      <c r="O84">
        <f t="shared" ref="O84:AW84" si="74">IF(O$59&gt;$F$8,$A$9,IF(O$59&gt;$F$7,$A$8,IF(O$59&gt;$F$6,$A$7,IF(O$59&gt;$F$5,$A$6,IF(O$59&gt;$F$4,$A$5,200)))))</f>
        <v>195</v>
      </c>
      <c r="P84">
        <f t="shared" si="74"/>
        <v>200</v>
      </c>
      <c r="Q84">
        <f t="shared" si="74"/>
        <v>195</v>
      </c>
      <c r="R84">
        <f t="shared" si="74"/>
        <v>200</v>
      </c>
      <c r="S84">
        <f t="shared" si="74"/>
        <v>200</v>
      </c>
      <c r="T84">
        <f t="shared" si="74"/>
        <v>195</v>
      </c>
      <c r="U84">
        <f t="shared" si="74"/>
        <v>195</v>
      </c>
      <c r="V84">
        <f t="shared" si="74"/>
        <v>200</v>
      </c>
      <c r="W84">
        <f t="shared" si="74"/>
        <v>200</v>
      </c>
      <c r="X84">
        <f t="shared" si="74"/>
        <v>200</v>
      </c>
      <c r="Y84">
        <f t="shared" si="74"/>
        <v>200</v>
      </c>
      <c r="Z84">
        <f t="shared" si="74"/>
        <v>200</v>
      </c>
      <c r="AA84">
        <f t="shared" si="74"/>
        <v>200</v>
      </c>
      <c r="AB84">
        <f t="shared" si="74"/>
        <v>200</v>
      </c>
      <c r="AC84">
        <f t="shared" si="74"/>
        <v>200</v>
      </c>
      <c r="AD84">
        <f t="shared" si="74"/>
        <v>200</v>
      </c>
      <c r="AE84">
        <f t="shared" si="74"/>
        <v>200</v>
      </c>
      <c r="AF84">
        <f t="shared" si="74"/>
        <v>200</v>
      </c>
      <c r="AG84">
        <f t="shared" si="74"/>
        <v>200</v>
      </c>
      <c r="AH84">
        <f t="shared" si="74"/>
        <v>200</v>
      </c>
      <c r="AI84">
        <f t="shared" si="74"/>
        <v>200</v>
      </c>
      <c r="AJ84">
        <f t="shared" si="74"/>
        <v>200</v>
      </c>
      <c r="AK84">
        <f t="shared" si="74"/>
        <v>200</v>
      </c>
      <c r="AL84">
        <f t="shared" si="74"/>
        <v>200</v>
      </c>
      <c r="AM84">
        <f t="shared" si="74"/>
        <v>200</v>
      </c>
      <c r="AN84">
        <f t="shared" si="74"/>
        <v>195</v>
      </c>
      <c r="AO84">
        <f t="shared" si="74"/>
        <v>200</v>
      </c>
      <c r="AP84">
        <f t="shared" si="74"/>
        <v>195</v>
      </c>
      <c r="AQ84">
        <f t="shared" si="74"/>
        <v>195</v>
      </c>
      <c r="AR84">
        <f t="shared" si="74"/>
        <v>200</v>
      </c>
      <c r="AS84">
        <f t="shared" si="74"/>
        <v>195</v>
      </c>
      <c r="AT84">
        <f t="shared" si="74"/>
        <v>195</v>
      </c>
      <c r="AU84">
        <f t="shared" si="74"/>
        <v>200</v>
      </c>
      <c r="AV84">
        <f t="shared" si="74"/>
        <v>200</v>
      </c>
      <c r="AW84">
        <f t="shared" si="74"/>
        <v>195</v>
      </c>
    </row>
    <row r="85" spans="1:74" ht="13.5" thickBot="1" x14ac:dyDescent="0.25">
      <c r="A85" s="67">
        <v>119</v>
      </c>
      <c r="B85" s="78">
        <v>1.5937499999999998E-4</v>
      </c>
      <c r="C85" s="81"/>
      <c r="D85" s="79">
        <v>5.3067129629629634E-4</v>
      </c>
      <c r="E85" s="81" t="s">
        <v>388</v>
      </c>
      <c r="F85" s="79">
        <v>1.2314814814814816E-3</v>
      </c>
      <c r="G85" s="69">
        <v>4.93</v>
      </c>
      <c r="H85" s="69">
        <v>9.18</v>
      </c>
      <c r="I85" s="79">
        <v>6.1562499999999996E-4</v>
      </c>
      <c r="J85" s="81"/>
      <c r="K85" s="70">
        <v>119</v>
      </c>
    </row>
    <row r="86" spans="1:74" ht="13.5" thickBot="1" x14ac:dyDescent="0.25">
      <c r="A86" s="67">
        <v>118</v>
      </c>
      <c r="B86" s="78">
        <v>1.5960648148148146E-4</v>
      </c>
      <c r="C86" s="81"/>
      <c r="D86" s="79">
        <v>5.3125000000000004E-4</v>
      </c>
      <c r="E86" s="81"/>
      <c r="F86" s="79">
        <v>1.2326388888888888E-3</v>
      </c>
      <c r="G86" s="69">
        <v>4.92</v>
      </c>
      <c r="H86" s="69">
        <v>9.14</v>
      </c>
      <c r="I86" s="79">
        <v>6.1620370370370377E-4</v>
      </c>
      <c r="J86" s="81" t="s">
        <v>432</v>
      </c>
      <c r="K86" s="70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74" ht="13.5" thickBot="1" x14ac:dyDescent="0.25">
      <c r="A87" s="67">
        <v>117</v>
      </c>
      <c r="B87" s="78">
        <v>1.5972222222222223E-4</v>
      </c>
      <c r="C87" s="81"/>
      <c r="D87" s="79">
        <v>5.3182870370370374E-4</v>
      </c>
      <c r="E87" s="81" t="s">
        <v>389</v>
      </c>
      <c r="F87" s="79">
        <v>1.2337962962962964E-3</v>
      </c>
      <c r="G87" s="69">
        <v>4.91</v>
      </c>
      <c r="H87" s="69">
        <v>9.11</v>
      </c>
      <c r="I87" s="79">
        <v>6.1678240740740736E-4</v>
      </c>
      <c r="J87" s="81"/>
      <c r="K87" s="70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74" ht="13.5" thickBot="1" x14ac:dyDescent="0.25">
      <c r="A88" s="67">
        <v>116</v>
      </c>
      <c r="B88" s="78">
        <v>1.5995370370370371E-4</v>
      </c>
      <c r="C88" s="81"/>
      <c r="D88" s="79">
        <v>5.3240740740740744E-4</v>
      </c>
      <c r="E88" s="81"/>
      <c r="F88" s="79">
        <v>1.2349537037037036E-3</v>
      </c>
      <c r="G88" s="69"/>
      <c r="H88" s="69">
        <v>9.07</v>
      </c>
      <c r="I88" s="79">
        <v>6.1736111111111117E-4</v>
      </c>
      <c r="J88" s="81" t="s">
        <v>532</v>
      </c>
      <c r="K88" s="70">
        <v>116</v>
      </c>
      <c r="N88" s="40">
        <f>'Wyniki Dziewczęta'!$E20</f>
        <v>6.9583333333333335E-4</v>
      </c>
      <c r="O88" s="40">
        <f>'Wyniki Dziewczęta'!$E21</f>
        <v>0</v>
      </c>
      <c r="P88" s="40">
        <f>'Wyniki Dziewczęta'!$E22</f>
        <v>0</v>
      </c>
      <c r="Q88" s="40">
        <f>'Wyniki Dziewczęta'!$E45</f>
        <v>6.6307870370370359E-4</v>
      </c>
      <c r="R88" s="40">
        <f>'Wyniki Dziewczęta'!$E46</f>
        <v>0</v>
      </c>
      <c r="S88" s="40">
        <f>'Wyniki Dziewczęta'!$E47</f>
        <v>0</v>
      </c>
      <c r="T88" s="40">
        <f>'Wyniki Dziewczęta'!$E69</f>
        <v>6.8495370370370368E-4</v>
      </c>
      <c r="U88" s="40">
        <f>'Wyniki Dziewczęta'!$E70</f>
        <v>0</v>
      </c>
      <c r="V88" s="40">
        <f>'Wyniki Dziewczęta'!$E71</f>
        <v>0</v>
      </c>
      <c r="W88" s="40">
        <f>'Wyniki Dziewczęta'!$E94</f>
        <v>0</v>
      </c>
      <c r="X88" s="40" t="str">
        <f>'Wyniki Dziewczęta'!$E95</f>
        <v>-</v>
      </c>
      <c r="Y88" s="40" t="str">
        <f>'Wyniki Dziewczęta'!$E96</f>
        <v>-</v>
      </c>
      <c r="Z88" s="40">
        <f>'Wyniki Dziewczęta'!$E119</f>
        <v>0</v>
      </c>
      <c r="AA88" s="40">
        <f>'Wyniki Dziewczęta'!$E120</f>
        <v>0</v>
      </c>
      <c r="AB88" s="40" t="str">
        <f>'Wyniki Dziewczęta'!$E121</f>
        <v>-</v>
      </c>
      <c r="AC88" s="40">
        <f>'Wyniki Dziewczęta'!$E144</f>
        <v>0</v>
      </c>
      <c r="AD88" s="40">
        <f>'Wyniki Dziewczęta'!$E145</f>
        <v>0</v>
      </c>
      <c r="AE88" s="40" t="str">
        <f>'Wyniki Dziewczęta'!$E146</f>
        <v>-</v>
      </c>
      <c r="AF88" s="40">
        <f>'Wyniki Dziewczęta'!$E169</f>
        <v>0</v>
      </c>
      <c r="AG88" s="40" t="str">
        <f>'Wyniki Dziewczęta'!$E170</f>
        <v>-</v>
      </c>
      <c r="AH88" s="40" t="str">
        <f>'Wyniki Dziewczęta'!$E171</f>
        <v>-</v>
      </c>
      <c r="AI88" s="40">
        <f>'Wyniki Dziewczęta'!$E194</f>
        <v>0</v>
      </c>
      <c r="AJ88" s="40" t="str">
        <f>'Wyniki Dziewczęta'!$E195</f>
        <v>-</v>
      </c>
      <c r="AK88" s="40" t="str">
        <f>'Wyniki Dziewczęta'!$E196</f>
        <v>-</v>
      </c>
      <c r="AL88" s="40">
        <f>'Wyniki Dziewczęta'!$E219</f>
        <v>0</v>
      </c>
      <c r="AM88" s="40" t="str">
        <f>'Wyniki Dziewczęta'!$E220</f>
        <v>-</v>
      </c>
      <c r="AN88" s="40" t="str">
        <f>'Wyniki Dziewczęta'!$E221</f>
        <v>-</v>
      </c>
      <c r="AO88" s="40">
        <f>'Wyniki Dziewczęta'!$E244</f>
        <v>0</v>
      </c>
      <c r="AP88" s="40" t="str">
        <f>'Wyniki Dziewczęta'!$E245</f>
        <v>-</v>
      </c>
      <c r="AQ88" s="40" t="str">
        <f>'Wyniki Dziewczęta'!$E246</f>
        <v>-</v>
      </c>
      <c r="AR88" s="40">
        <f>'Wyniki Dziewczęta'!$E269</f>
        <v>0</v>
      </c>
      <c r="AS88" s="40" t="str">
        <f>'Wyniki Dziewczęta'!$E270</f>
        <v>-</v>
      </c>
      <c r="AT88" s="40" t="str">
        <f>'Wyniki Dziewczęta'!$E271</f>
        <v>-</v>
      </c>
      <c r="AU88" s="40">
        <f>'Wyniki Dziewczęta'!$E294</f>
        <v>0</v>
      </c>
      <c r="AV88" s="40">
        <f>'Wyniki Dziewczęta'!$E295</f>
        <v>0</v>
      </c>
      <c r="AW88" s="40">
        <f>'Wyniki Dziewczęta'!$E296</f>
        <v>0</v>
      </c>
    </row>
    <row r="89" spans="1:74" ht="13.5" thickBot="1" x14ac:dyDescent="0.25">
      <c r="A89" s="67">
        <v>115</v>
      </c>
      <c r="B89" s="78">
        <v>1.6018518518518516E-4</v>
      </c>
      <c r="C89" s="81" t="s">
        <v>272</v>
      </c>
      <c r="D89" s="79">
        <v>5.3298611111111114E-4</v>
      </c>
      <c r="E89" s="81" t="s">
        <v>390</v>
      </c>
      <c r="F89" s="79">
        <v>1.236111111111111E-3</v>
      </c>
      <c r="G89" s="69">
        <v>4.9000000000000004</v>
      </c>
      <c r="H89" s="69">
        <v>9.0399999999999991</v>
      </c>
      <c r="I89" s="79">
        <v>6.1793981481481487E-4</v>
      </c>
      <c r="J89" s="81"/>
      <c r="K89" s="70">
        <v>115</v>
      </c>
      <c r="N89">
        <f>IF(N$88&gt;$I$203,0,IF(N$88=$I$203,$A$203,IF(N$88&gt;$I$202,$A$203,IF(N$88&gt;$I$201,$A$202,N$90))))</f>
        <v>64</v>
      </c>
      <c r="O89">
        <f t="shared" ref="O89:AW89" si="75">IF(O$88&gt;$I$203,0,IF(O$88=$I$203,$A$203,IF(O$88&gt;$I$202,$A$203,IF(O$88&gt;$I$201,$A$202,O$90))))</f>
        <v>200</v>
      </c>
      <c r="P89">
        <f t="shared" si="75"/>
        <v>200</v>
      </c>
      <c r="Q89">
        <f t="shared" si="75"/>
        <v>80</v>
      </c>
      <c r="R89">
        <f t="shared" si="75"/>
        <v>200</v>
      </c>
      <c r="S89">
        <f t="shared" si="75"/>
        <v>200</v>
      </c>
      <c r="T89">
        <f t="shared" si="75"/>
        <v>69</v>
      </c>
      <c r="U89">
        <f t="shared" si="75"/>
        <v>200</v>
      </c>
      <c r="V89">
        <f t="shared" si="75"/>
        <v>200</v>
      </c>
      <c r="W89">
        <f t="shared" si="75"/>
        <v>200</v>
      </c>
      <c r="X89">
        <f t="shared" si="75"/>
        <v>0</v>
      </c>
      <c r="Y89">
        <f t="shared" si="75"/>
        <v>0</v>
      </c>
      <c r="Z89">
        <f t="shared" si="75"/>
        <v>200</v>
      </c>
      <c r="AA89">
        <f t="shared" si="75"/>
        <v>200</v>
      </c>
      <c r="AB89">
        <f t="shared" si="75"/>
        <v>0</v>
      </c>
      <c r="AC89">
        <f t="shared" si="75"/>
        <v>200</v>
      </c>
      <c r="AD89">
        <f t="shared" si="75"/>
        <v>200</v>
      </c>
      <c r="AE89">
        <f t="shared" si="75"/>
        <v>0</v>
      </c>
      <c r="AF89">
        <f t="shared" si="75"/>
        <v>200</v>
      </c>
      <c r="AG89">
        <f t="shared" si="75"/>
        <v>0</v>
      </c>
      <c r="AH89">
        <f t="shared" si="75"/>
        <v>0</v>
      </c>
      <c r="AI89">
        <f t="shared" si="75"/>
        <v>200</v>
      </c>
      <c r="AJ89">
        <f t="shared" si="75"/>
        <v>0</v>
      </c>
      <c r="AK89">
        <f t="shared" si="75"/>
        <v>0</v>
      </c>
      <c r="AL89">
        <f t="shared" si="75"/>
        <v>200</v>
      </c>
      <c r="AM89">
        <f t="shared" si="75"/>
        <v>0</v>
      </c>
      <c r="AN89">
        <f t="shared" si="75"/>
        <v>0</v>
      </c>
      <c r="AO89">
        <f t="shared" si="75"/>
        <v>200</v>
      </c>
      <c r="AP89">
        <f t="shared" si="75"/>
        <v>0</v>
      </c>
      <c r="AQ89">
        <f t="shared" si="75"/>
        <v>0</v>
      </c>
      <c r="AR89">
        <f t="shared" si="75"/>
        <v>200</v>
      </c>
      <c r="AS89">
        <f t="shared" si="75"/>
        <v>0</v>
      </c>
      <c r="AT89">
        <f t="shared" si="75"/>
        <v>0</v>
      </c>
      <c r="AU89">
        <f t="shared" si="75"/>
        <v>200</v>
      </c>
      <c r="AV89">
        <f t="shared" si="75"/>
        <v>200</v>
      </c>
      <c r="AW89">
        <f t="shared" si="75"/>
        <v>200</v>
      </c>
    </row>
    <row r="90" spans="1:74" ht="13.5" thickBot="1" x14ac:dyDescent="0.25">
      <c r="A90" s="67">
        <v>114</v>
      </c>
      <c r="B90" s="78">
        <v>1.6041666666666664E-4</v>
      </c>
      <c r="C90" s="81"/>
      <c r="D90" s="79">
        <v>5.3356481481481473E-4</v>
      </c>
      <c r="E90" s="81" t="s">
        <v>391</v>
      </c>
      <c r="F90" s="79">
        <v>1.2372685185185186E-3</v>
      </c>
      <c r="G90" s="69">
        <v>4.8899999999999997</v>
      </c>
      <c r="H90" s="69">
        <v>9</v>
      </c>
      <c r="I90" s="79">
        <v>6.1851851851851846E-4</v>
      </c>
      <c r="J90" s="81" t="s">
        <v>433</v>
      </c>
      <c r="K90" s="70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64</v>
      </c>
      <c r="O90">
        <f t="shared" ref="O90:AW90" si="76">IF(O$88&gt;$I$200,$A$201,IF(O$88&gt;$I$199,$A$200,IF(O$88&gt;$I$198,$A$199,IF(O$88&gt;$I$197,$A$198,IF(O$88&gt;$I$196,$A$197,IF(O$88&gt;$I$195,$A$196,IF(O$88&gt;$I$194,$A$195,IF(O$88&gt;$I$193,$A$194,O$91))))))))</f>
        <v>200</v>
      </c>
      <c r="P90">
        <f t="shared" si="76"/>
        <v>200</v>
      </c>
      <c r="Q90">
        <f t="shared" si="76"/>
        <v>80</v>
      </c>
      <c r="R90">
        <f t="shared" si="76"/>
        <v>200</v>
      </c>
      <c r="S90">
        <f t="shared" si="76"/>
        <v>200</v>
      </c>
      <c r="T90">
        <f t="shared" si="76"/>
        <v>69</v>
      </c>
      <c r="U90">
        <f t="shared" si="76"/>
        <v>200</v>
      </c>
      <c r="V90">
        <f t="shared" si="76"/>
        <v>200</v>
      </c>
      <c r="W90">
        <f t="shared" si="76"/>
        <v>200</v>
      </c>
      <c r="X90">
        <f t="shared" si="76"/>
        <v>3</v>
      </c>
      <c r="Y90">
        <f t="shared" si="76"/>
        <v>3</v>
      </c>
      <c r="Z90">
        <f t="shared" si="76"/>
        <v>200</v>
      </c>
      <c r="AA90">
        <f t="shared" si="76"/>
        <v>200</v>
      </c>
      <c r="AB90">
        <f t="shared" si="76"/>
        <v>3</v>
      </c>
      <c r="AC90">
        <f t="shared" si="76"/>
        <v>200</v>
      </c>
      <c r="AD90">
        <f t="shared" si="76"/>
        <v>200</v>
      </c>
      <c r="AE90">
        <f t="shared" si="76"/>
        <v>3</v>
      </c>
      <c r="AF90">
        <f t="shared" si="76"/>
        <v>200</v>
      </c>
      <c r="AG90">
        <f t="shared" si="76"/>
        <v>3</v>
      </c>
      <c r="AH90">
        <f t="shared" si="76"/>
        <v>3</v>
      </c>
      <c r="AI90">
        <f t="shared" si="76"/>
        <v>200</v>
      </c>
      <c r="AJ90">
        <f t="shared" si="76"/>
        <v>3</v>
      </c>
      <c r="AK90">
        <f t="shared" si="76"/>
        <v>3</v>
      </c>
      <c r="AL90">
        <f t="shared" si="76"/>
        <v>200</v>
      </c>
      <c r="AM90">
        <f t="shared" si="76"/>
        <v>3</v>
      </c>
      <c r="AN90">
        <f t="shared" si="76"/>
        <v>3</v>
      </c>
      <c r="AO90">
        <f t="shared" si="76"/>
        <v>200</v>
      </c>
      <c r="AP90">
        <f t="shared" si="76"/>
        <v>3</v>
      </c>
      <c r="AQ90">
        <f t="shared" si="76"/>
        <v>3</v>
      </c>
      <c r="AR90">
        <f t="shared" si="76"/>
        <v>200</v>
      </c>
      <c r="AS90">
        <f t="shared" si="76"/>
        <v>3</v>
      </c>
      <c r="AT90">
        <f t="shared" si="76"/>
        <v>3</v>
      </c>
      <c r="AU90">
        <f t="shared" si="76"/>
        <v>200</v>
      </c>
      <c r="AV90">
        <f t="shared" si="76"/>
        <v>200</v>
      </c>
      <c r="AW90">
        <f t="shared" si="76"/>
        <v>200</v>
      </c>
    </row>
    <row r="91" spans="1:74" ht="13.5" thickBot="1" x14ac:dyDescent="0.25">
      <c r="A91" s="67">
        <v>113</v>
      </c>
      <c r="B91" s="78">
        <v>1.6053240740740738E-4</v>
      </c>
      <c r="C91" s="81"/>
      <c r="D91" s="79">
        <v>5.3437500000000002E-4</v>
      </c>
      <c r="E91" s="81"/>
      <c r="F91" s="79">
        <v>1.2384259259259258E-3</v>
      </c>
      <c r="G91" s="69">
        <v>4.88</v>
      </c>
      <c r="H91" s="69">
        <v>8.9700000000000006</v>
      </c>
      <c r="I91" s="79">
        <v>6.1909722222222227E-4</v>
      </c>
      <c r="J91" s="81"/>
      <c r="K91" s="70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64</v>
      </c>
      <c r="O91">
        <f t="shared" ref="O91:AW91" si="77">IF(O$88&gt;$I$192,$A$193,IF(O$88&gt;$I$191,$A$192,IF(O$88&gt;$I$190,$A$191,IF(O$88&gt;$I$189,$A$190,IF(O$88&gt;$I$188,$A$189,IF(O$88&gt;$I$187,$A$188,IF(O$88&gt;$I$186,$A$187,IF(O$88&gt;$I$185,$A$186,O$92))))))))</f>
        <v>200</v>
      </c>
      <c r="P91">
        <f t="shared" si="77"/>
        <v>200</v>
      </c>
      <c r="Q91">
        <f t="shared" si="77"/>
        <v>80</v>
      </c>
      <c r="R91">
        <f t="shared" si="77"/>
        <v>200</v>
      </c>
      <c r="S91">
        <f t="shared" si="77"/>
        <v>200</v>
      </c>
      <c r="T91">
        <f t="shared" si="77"/>
        <v>69</v>
      </c>
      <c r="U91">
        <f t="shared" si="77"/>
        <v>200</v>
      </c>
      <c r="V91">
        <f t="shared" si="77"/>
        <v>200</v>
      </c>
      <c r="W91">
        <f t="shared" si="77"/>
        <v>200</v>
      </c>
      <c r="X91">
        <f t="shared" si="77"/>
        <v>11</v>
      </c>
      <c r="Y91">
        <f t="shared" si="77"/>
        <v>11</v>
      </c>
      <c r="Z91">
        <f t="shared" si="77"/>
        <v>200</v>
      </c>
      <c r="AA91">
        <f t="shared" si="77"/>
        <v>200</v>
      </c>
      <c r="AB91">
        <f t="shared" si="77"/>
        <v>11</v>
      </c>
      <c r="AC91">
        <f t="shared" si="77"/>
        <v>200</v>
      </c>
      <c r="AD91">
        <f t="shared" si="77"/>
        <v>200</v>
      </c>
      <c r="AE91">
        <f t="shared" si="77"/>
        <v>11</v>
      </c>
      <c r="AF91">
        <f t="shared" si="77"/>
        <v>200</v>
      </c>
      <c r="AG91">
        <f t="shared" si="77"/>
        <v>11</v>
      </c>
      <c r="AH91">
        <f t="shared" si="77"/>
        <v>11</v>
      </c>
      <c r="AI91">
        <f t="shared" si="77"/>
        <v>200</v>
      </c>
      <c r="AJ91">
        <f t="shared" si="77"/>
        <v>11</v>
      </c>
      <c r="AK91">
        <f t="shared" si="77"/>
        <v>11</v>
      </c>
      <c r="AL91">
        <f t="shared" si="77"/>
        <v>200</v>
      </c>
      <c r="AM91">
        <f t="shared" si="77"/>
        <v>11</v>
      </c>
      <c r="AN91">
        <f t="shared" si="77"/>
        <v>11</v>
      </c>
      <c r="AO91">
        <f t="shared" si="77"/>
        <v>200</v>
      </c>
      <c r="AP91">
        <f t="shared" si="77"/>
        <v>11</v>
      </c>
      <c r="AQ91">
        <f t="shared" si="77"/>
        <v>11</v>
      </c>
      <c r="AR91">
        <f t="shared" si="77"/>
        <v>200</v>
      </c>
      <c r="AS91">
        <f t="shared" si="77"/>
        <v>11</v>
      </c>
      <c r="AT91">
        <f t="shared" si="77"/>
        <v>11</v>
      </c>
      <c r="AU91">
        <f t="shared" si="77"/>
        <v>200</v>
      </c>
      <c r="AV91">
        <f t="shared" si="77"/>
        <v>200</v>
      </c>
      <c r="AW91">
        <f t="shared" si="77"/>
        <v>200</v>
      </c>
    </row>
    <row r="92" spans="1:74" ht="13.5" thickBot="1" x14ac:dyDescent="0.25">
      <c r="A92" s="67">
        <v>112</v>
      </c>
      <c r="B92" s="78">
        <v>1.6076388888888889E-4</v>
      </c>
      <c r="C92" s="81"/>
      <c r="D92" s="79">
        <v>5.351851851851852E-4</v>
      </c>
      <c r="E92" s="81" t="s">
        <v>392</v>
      </c>
      <c r="F92" s="79">
        <v>1.2395833333333334E-3</v>
      </c>
      <c r="G92" s="69"/>
      <c r="H92" s="69">
        <v>8.94</v>
      </c>
      <c r="I92" s="79">
        <v>6.1967592592592597E-4</v>
      </c>
      <c r="J92" s="81" t="s">
        <v>533</v>
      </c>
      <c r="K92" s="70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64</v>
      </c>
      <c r="O92">
        <f t="shared" ref="O92:AW92" si="78">IF(O$88&gt;$I$184,$A$185,IF(O$88&gt;$I$183,$A$184,IF(O$88&gt;$I$182,$A$183,IF(O$88&gt;$I$181,$A$182,IF(O$88&gt;$I$180,$A$181,IF(O$88&gt;$I$179,$A$180,IF(O$88&gt;$I$178,$A$179,IF(O$88&gt;$I$177,$A$178,O$93))))))))</f>
        <v>200</v>
      </c>
      <c r="P92">
        <f t="shared" si="78"/>
        <v>200</v>
      </c>
      <c r="Q92">
        <f t="shared" si="78"/>
        <v>80</v>
      </c>
      <c r="R92">
        <f t="shared" si="78"/>
        <v>200</v>
      </c>
      <c r="S92">
        <f t="shared" si="78"/>
        <v>200</v>
      </c>
      <c r="T92">
        <f t="shared" si="78"/>
        <v>69</v>
      </c>
      <c r="U92">
        <f t="shared" si="78"/>
        <v>200</v>
      </c>
      <c r="V92">
        <f t="shared" si="78"/>
        <v>200</v>
      </c>
      <c r="W92">
        <f t="shared" si="78"/>
        <v>200</v>
      </c>
      <c r="X92">
        <f t="shared" si="78"/>
        <v>19</v>
      </c>
      <c r="Y92">
        <f t="shared" si="78"/>
        <v>19</v>
      </c>
      <c r="Z92">
        <f t="shared" si="78"/>
        <v>200</v>
      </c>
      <c r="AA92">
        <f t="shared" si="78"/>
        <v>200</v>
      </c>
      <c r="AB92">
        <f t="shared" si="78"/>
        <v>19</v>
      </c>
      <c r="AC92">
        <f t="shared" si="78"/>
        <v>200</v>
      </c>
      <c r="AD92">
        <f t="shared" si="78"/>
        <v>200</v>
      </c>
      <c r="AE92">
        <f t="shared" si="78"/>
        <v>19</v>
      </c>
      <c r="AF92">
        <f t="shared" si="78"/>
        <v>200</v>
      </c>
      <c r="AG92">
        <f t="shared" si="78"/>
        <v>19</v>
      </c>
      <c r="AH92">
        <f t="shared" si="78"/>
        <v>19</v>
      </c>
      <c r="AI92">
        <f t="shared" si="78"/>
        <v>200</v>
      </c>
      <c r="AJ92">
        <f t="shared" si="78"/>
        <v>19</v>
      </c>
      <c r="AK92">
        <f t="shared" si="78"/>
        <v>19</v>
      </c>
      <c r="AL92">
        <f t="shared" si="78"/>
        <v>200</v>
      </c>
      <c r="AM92">
        <f t="shared" si="78"/>
        <v>19</v>
      </c>
      <c r="AN92">
        <f t="shared" si="78"/>
        <v>19</v>
      </c>
      <c r="AO92">
        <f t="shared" si="78"/>
        <v>200</v>
      </c>
      <c r="AP92">
        <f t="shared" si="78"/>
        <v>19</v>
      </c>
      <c r="AQ92">
        <f t="shared" si="78"/>
        <v>19</v>
      </c>
      <c r="AR92">
        <f t="shared" si="78"/>
        <v>200</v>
      </c>
      <c r="AS92">
        <f t="shared" si="78"/>
        <v>19</v>
      </c>
      <c r="AT92">
        <f t="shared" si="78"/>
        <v>19</v>
      </c>
      <c r="AU92">
        <f t="shared" si="78"/>
        <v>200</v>
      </c>
      <c r="AV92">
        <f t="shared" si="78"/>
        <v>200</v>
      </c>
      <c r="AW92">
        <f t="shared" si="78"/>
        <v>200</v>
      </c>
    </row>
    <row r="93" spans="1:74" ht="13.5" thickBot="1" x14ac:dyDescent="0.25">
      <c r="A93" s="67">
        <v>111</v>
      </c>
      <c r="B93" s="78">
        <v>1.6099537037037037E-4</v>
      </c>
      <c r="C93" s="81"/>
      <c r="D93" s="79">
        <v>5.3599537037037038E-4</v>
      </c>
      <c r="E93" s="81" t="s">
        <v>393</v>
      </c>
      <c r="F93" s="79">
        <v>1.2407407407407408E-3</v>
      </c>
      <c r="G93" s="69">
        <v>4.87</v>
      </c>
      <c r="H93" s="69">
        <v>8.9</v>
      </c>
      <c r="I93" s="79">
        <v>6.2037037037037041E-4</v>
      </c>
      <c r="J93" s="81" t="s">
        <v>434</v>
      </c>
      <c r="K93" s="70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64</v>
      </c>
      <c r="O93">
        <f t="shared" ref="O93:AW93" si="79">IF(O$88&gt;$I$176,$A$177,IF(O$88&gt;$I$175,$A$176,IF(O$88&gt;$I$174,$A$175,IF(O$88&gt;$I$173,$A$174,IF(O$88&gt;$I$172,$A$173,IF(O$88&gt;$I$171,$A$172,IF(O$88&gt;$I$170,$A$171,IF(O$88&gt;$I$169,$A$170,O$94))))))))</f>
        <v>200</v>
      </c>
      <c r="P93">
        <f t="shared" si="79"/>
        <v>200</v>
      </c>
      <c r="Q93">
        <f t="shared" si="79"/>
        <v>80</v>
      </c>
      <c r="R93">
        <f t="shared" si="79"/>
        <v>200</v>
      </c>
      <c r="S93">
        <f t="shared" si="79"/>
        <v>200</v>
      </c>
      <c r="T93">
        <f t="shared" si="79"/>
        <v>69</v>
      </c>
      <c r="U93">
        <f t="shared" si="79"/>
        <v>200</v>
      </c>
      <c r="V93">
        <f t="shared" si="79"/>
        <v>200</v>
      </c>
      <c r="W93">
        <f t="shared" si="79"/>
        <v>200</v>
      </c>
      <c r="X93">
        <f t="shared" si="79"/>
        <v>27</v>
      </c>
      <c r="Y93">
        <f t="shared" si="79"/>
        <v>27</v>
      </c>
      <c r="Z93">
        <f t="shared" si="79"/>
        <v>200</v>
      </c>
      <c r="AA93">
        <f t="shared" si="79"/>
        <v>200</v>
      </c>
      <c r="AB93">
        <f t="shared" si="79"/>
        <v>27</v>
      </c>
      <c r="AC93">
        <f t="shared" si="79"/>
        <v>200</v>
      </c>
      <c r="AD93">
        <f t="shared" si="79"/>
        <v>200</v>
      </c>
      <c r="AE93">
        <f t="shared" si="79"/>
        <v>27</v>
      </c>
      <c r="AF93">
        <f t="shared" si="79"/>
        <v>200</v>
      </c>
      <c r="AG93">
        <f t="shared" si="79"/>
        <v>27</v>
      </c>
      <c r="AH93">
        <f t="shared" si="79"/>
        <v>27</v>
      </c>
      <c r="AI93">
        <f t="shared" si="79"/>
        <v>200</v>
      </c>
      <c r="AJ93">
        <f t="shared" si="79"/>
        <v>27</v>
      </c>
      <c r="AK93">
        <f t="shared" si="79"/>
        <v>27</v>
      </c>
      <c r="AL93">
        <f t="shared" si="79"/>
        <v>200</v>
      </c>
      <c r="AM93">
        <f t="shared" si="79"/>
        <v>27</v>
      </c>
      <c r="AN93">
        <f t="shared" si="79"/>
        <v>27</v>
      </c>
      <c r="AO93">
        <f t="shared" si="79"/>
        <v>200</v>
      </c>
      <c r="AP93">
        <f t="shared" si="79"/>
        <v>27</v>
      </c>
      <c r="AQ93">
        <f t="shared" si="79"/>
        <v>27</v>
      </c>
      <c r="AR93">
        <f t="shared" si="79"/>
        <v>200</v>
      </c>
      <c r="AS93">
        <f t="shared" si="79"/>
        <v>27</v>
      </c>
      <c r="AT93">
        <f t="shared" si="79"/>
        <v>27</v>
      </c>
      <c r="AU93">
        <f t="shared" si="79"/>
        <v>200</v>
      </c>
      <c r="AV93">
        <f t="shared" si="79"/>
        <v>200</v>
      </c>
      <c r="AW93">
        <f t="shared" si="79"/>
        <v>200</v>
      </c>
    </row>
    <row r="94" spans="1:74" ht="13.5" thickBot="1" x14ac:dyDescent="0.25">
      <c r="A94" s="67">
        <v>110</v>
      </c>
      <c r="B94" s="78">
        <v>1.6122685185185185E-4</v>
      </c>
      <c r="C94" s="81"/>
      <c r="D94" s="79">
        <v>5.3680555555555556E-4</v>
      </c>
      <c r="E94" s="81"/>
      <c r="F94" s="79">
        <v>1.241898148148148E-3</v>
      </c>
      <c r="G94" s="69">
        <v>4.8600000000000003</v>
      </c>
      <c r="H94" s="69">
        <v>8.8699999999999992</v>
      </c>
      <c r="I94" s="79">
        <v>6.2106481481481485E-4</v>
      </c>
      <c r="J94" s="81"/>
      <c r="K94" s="70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64</v>
      </c>
      <c r="O94">
        <f t="shared" ref="O94:AW94" si="80">IF(O$88&gt;$I$168,$A$169,IF(O$88&gt;$I$167,$A$168,IF(O$88&gt;$I$166,$A$167,IF(O$88&gt;$I$165,$A$166,IF(O$88&gt;$I$164,$A$165,IF(O$88&gt;$I$163,$A$164,IF(O$88&gt;$I$162,$A$166,IF(O$88&gt;$I$161,$A$162,O$95))))))))</f>
        <v>200</v>
      </c>
      <c r="P94">
        <f t="shared" si="80"/>
        <v>200</v>
      </c>
      <c r="Q94">
        <f t="shared" si="80"/>
        <v>80</v>
      </c>
      <c r="R94">
        <f t="shared" si="80"/>
        <v>200</v>
      </c>
      <c r="S94">
        <f t="shared" si="80"/>
        <v>200</v>
      </c>
      <c r="T94">
        <f t="shared" si="80"/>
        <v>69</v>
      </c>
      <c r="U94">
        <f t="shared" si="80"/>
        <v>200</v>
      </c>
      <c r="V94">
        <f t="shared" si="80"/>
        <v>200</v>
      </c>
      <c r="W94">
        <f t="shared" si="80"/>
        <v>200</v>
      </c>
      <c r="X94">
        <f t="shared" si="80"/>
        <v>35</v>
      </c>
      <c r="Y94">
        <f t="shared" si="80"/>
        <v>35</v>
      </c>
      <c r="Z94">
        <f t="shared" si="80"/>
        <v>200</v>
      </c>
      <c r="AA94">
        <f t="shared" si="80"/>
        <v>200</v>
      </c>
      <c r="AB94">
        <f t="shared" si="80"/>
        <v>35</v>
      </c>
      <c r="AC94">
        <f t="shared" si="80"/>
        <v>200</v>
      </c>
      <c r="AD94">
        <f t="shared" si="80"/>
        <v>200</v>
      </c>
      <c r="AE94">
        <f t="shared" si="80"/>
        <v>35</v>
      </c>
      <c r="AF94">
        <f t="shared" si="80"/>
        <v>200</v>
      </c>
      <c r="AG94">
        <f t="shared" si="80"/>
        <v>35</v>
      </c>
      <c r="AH94">
        <f t="shared" si="80"/>
        <v>35</v>
      </c>
      <c r="AI94">
        <f t="shared" si="80"/>
        <v>200</v>
      </c>
      <c r="AJ94">
        <f t="shared" si="80"/>
        <v>35</v>
      </c>
      <c r="AK94">
        <f t="shared" si="80"/>
        <v>35</v>
      </c>
      <c r="AL94">
        <f t="shared" si="80"/>
        <v>200</v>
      </c>
      <c r="AM94">
        <f t="shared" si="80"/>
        <v>35</v>
      </c>
      <c r="AN94">
        <f t="shared" si="80"/>
        <v>35</v>
      </c>
      <c r="AO94">
        <f t="shared" si="80"/>
        <v>200</v>
      </c>
      <c r="AP94">
        <f t="shared" si="80"/>
        <v>35</v>
      </c>
      <c r="AQ94">
        <f t="shared" si="80"/>
        <v>35</v>
      </c>
      <c r="AR94">
        <f t="shared" si="80"/>
        <v>200</v>
      </c>
      <c r="AS94">
        <f t="shared" si="80"/>
        <v>35</v>
      </c>
      <c r="AT94">
        <f t="shared" si="80"/>
        <v>35</v>
      </c>
      <c r="AU94">
        <f t="shared" si="80"/>
        <v>200</v>
      </c>
      <c r="AV94">
        <f t="shared" si="80"/>
        <v>200</v>
      </c>
      <c r="AW94">
        <f t="shared" si="80"/>
        <v>200</v>
      </c>
    </row>
    <row r="95" spans="1:74" ht="13.5" thickBot="1" x14ac:dyDescent="0.25">
      <c r="A95" s="67">
        <v>109</v>
      </c>
      <c r="B95" s="78">
        <v>1.6145833333333331E-4</v>
      </c>
      <c r="C95" s="81" t="s">
        <v>273</v>
      </c>
      <c r="D95" s="79">
        <v>5.3761574074074074E-4</v>
      </c>
      <c r="E95" s="81" t="s">
        <v>394</v>
      </c>
      <c r="F95" s="79">
        <v>1.2430555555555556E-3</v>
      </c>
      <c r="G95" s="69">
        <v>4.8499999999999996</v>
      </c>
      <c r="H95" s="69">
        <v>8.83</v>
      </c>
      <c r="I95" s="79">
        <v>6.2175925925925929E-4</v>
      </c>
      <c r="J95" s="81" t="s">
        <v>534</v>
      </c>
      <c r="K95" s="70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64</v>
      </c>
      <c r="O95">
        <f t="shared" ref="O95:AW95" si="81">IF(O$88&gt;$I$160,$A$161,IF(O$88&gt;$I$159,$A$160,IF(O$88&gt;$I$158,$A$159,IF(O$88&gt;$I$157,$A$158,IF(O$88&gt;$I$156,$A$157,IF(O$88&gt;$I$155,$A$156,IF(O$88&gt;$I$154,$A$155,IF(O$88&gt;$I$153,$A$154,O$96))))))))</f>
        <v>200</v>
      </c>
      <c r="P95">
        <f t="shared" si="81"/>
        <v>200</v>
      </c>
      <c r="Q95">
        <f t="shared" si="81"/>
        <v>80</v>
      </c>
      <c r="R95">
        <f t="shared" si="81"/>
        <v>200</v>
      </c>
      <c r="S95">
        <f t="shared" si="81"/>
        <v>200</v>
      </c>
      <c r="T95">
        <f t="shared" si="81"/>
        <v>69</v>
      </c>
      <c r="U95">
        <f t="shared" si="81"/>
        <v>200</v>
      </c>
      <c r="V95">
        <f t="shared" si="81"/>
        <v>200</v>
      </c>
      <c r="W95">
        <f t="shared" si="81"/>
        <v>200</v>
      </c>
      <c r="X95">
        <f t="shared" si="81"/>
        <v>43</v>
      </c>
      <c r="Y95">
        <f t="shared" si="81"/>
        <v>43</v>
      </c>
      <c r="Z95">
        <f t="shared" si="81"/>
        <v>200</v>
      </c>
      <c r="AA95">
        <f t="shared" si="81"/>
        <v>200</v>
      </c>
      <c r="AB95">
        <f t="shared" si="81"/>
        <v>43</v>
      </c>
      <c r="AC95">
        <f t="shared" si="81"/>
        <v>200</v>
      </c>
      <c r="AD95">
        <f t="shared" si="81"/>
        <v>200</v>
      </c>
      <c r="AE95">
        <f t="shared" si="81"/>
        <v>43</v>
      </c>
      <c r="AF95">
        <f t="shared" si="81"/>
        <v>200</v>
      </c>
      <c r="AG95">
        <f t="shared" si="81"/>
        <v>43</v>
      </c>
      <c r="AH95">
        <f t="shared" si="81"/>
        <v>43</v>
      </c>
      <c r="AI95">
        <f t="shared" si="81"/>
        <v>200</v>
      </c>
      <c r="AJ95">
        <f t="shared" si="81"/>
        <v>43</v>
      </c>
      <c r="AK95">
        <f t="shared" si="81"/>
        <v>43</v>
      </c>
      <c r="AL95">
        <f t="shared" si="81"/>
        <v>200</v>
      </c>
      <c r="AM95">
        <f t="shared" si="81"/>
        <v>43</v>
      </c>
      <c r="AN95">
        <f t="shared" si="81"/>
        <v>43</v>
      </c>
      <c r="AO95">
        <f t="shared" si="81"/>
        <v>200</v>
      </c>
      <c r="AP95">
        <f t="shared" si="81"/>
        <v>43</v>
      </c>
      <c r="AQ95">
        <f t="shared" si="81"/>
        <v>43</v>
      </c>
      <c r="AR95">
        <f t="shared" si="81"/>
        <v>200</v>
      </c>
      <c r="AS95">
        <f t="shared" si="81"/>
        <v>43</v>
      </c>
      <c r="AT95">
        <f t="shared" si="81"/>
        <v>43</v>
      </c>
      <c r="AU95">
        <f t="shared" si="81"/>
        <v>200</v>
      </c>
      <c r="AV95">
        <f t="shared" si="81"/>
        <v>200</v>
      </c>
      <c r="AW95">
        <f t="shared" si="81"/>
        <v>200</v>
      </c>
    </row>
    <row r="96" spans="1:74" ht="13.5" thickBot="1" x14ac:dyDescent="0.25">
      <c r="A96" s="67">
        <v>108</v>
      </c>
      <c r="B96" s="78">
        <v>1.6168981481481481E-4</v>
      </c>
      <c r="C96" s="81"/>
      <c r="D96" s="79">
        <v>5.3842592592592603E-4</v>
      </c>
      <c r="E96" s="81" t="s">
        <v>395</v>
      </c>
      <c r="F96" s="79">
        <v>1.2442129629629628E-3</v>
      </c>
      <c r="G96" s="69"/>
      <c r="H96" s="69">
        <v>8.8000000000000007</v>
      </c>
      <c r="I96" s="79">
        <v>6.2245370370370373E-4</v>
      </c>
      <c r="J96" s="81"/>
      <c r="K96" s="70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64</v>
      </c>
      <c r="O96">
        <f t="shared" ref="O96:AW96" si="82">IF(O$88&gt;$I$152,$A$153,IF(O$88&gt;$I$151,$A$152,IF(O$88&gt;$I$150,$A$151,IF(O$88&gt;$I$149,$A$150,IF(O$88&gt;$I$148,$A$149,IF(O$88&gt;$I$147,$A$148,IF(O$88&gt;$I$146,$A$147,IF(O$88&gt;$I$145,$A$146,O$97))))))))</f>
        <v>200</v>
      </c>
      <c r="P96">
        <f t="shared" si="82"/>
        <v>200</v>
      </c>
      <c r="Q96">
        <f t="shared" si="82"/>
        <v>80</v>
      </c>
      <c r="R96">
        <f t="shared" si="82"/>
        <v>200</v>
      </c>
      <c r="S96">
        <f t="shared" si="82"/>
        <v>200</v>
      </c>
      <c r="T96">
        <f t="shared" si="82"/>
        <v>69</v>
      </c>
      <c r="U96">
        <f t="shared" si="82"/>
        <v>200</v>
      </c>
      <c r="V96">
        <f t="shared" si="82"/>
        <v>200</v>
      </c>
      <c r="W96">
        <f t="shared" si="82"/>
        <v>200</v>
      </c>
      <c r="X96">
        <f t="shared" si="82"/>
        <v>51</v>
      </c>
      <c r="Y96">
        <f t="shared" si="82"/>
        <v>51</v>
      </c>
      <c r="Z96">
        <f t="shared" si="82"/>
        <v>200</v>
      </c>
      <c r="AA96">
        <f t="shared" si="82"/>
        <v>200</v>
      </c>
      <c r="AB96">
        <f t="shared" si="82"/>
        <v>51</v>
      </c>
      <c r="AC96">
        <f t="shared" si="82"/>
        <v>200</v>
      </c>
      <c r="AD96">
        <f t="shared" si="82"/>
        <v>200</v>
      </c>
      <c r="AE96">
        <f t="shared" si="82"/>
        <v>51</v>
      </c>
      <c r="AF96">
        <f t="shared" si="82"/>
        <v>200</v>
      </c>
      <c r="AG96">
        <f t="shared" si="82"/>
        <v>51</v>
      </c>
      <c r="AH96">
        <f t="shared" si="82"/>
        <v>51</v>
      </c>
      <c r="AI96">
        <f t="shared" si="82"/>
        <v>200</v>
      </c>
      <c r="AJ96">
        <f t="shared" si="82"/>
        <v>51</v>
      </c>
      <c r="AK96">
        <f t="shared" si="82"/>
        <v>51</v>
      </c>
      <c r="AL96">
        <f t="shared" si="82"/>
        <v>200</v>
      </c>
      <c r="AM96">
        <f t="shared" si="82"/>
        <v>51</v>
      </c>
      <c r="AN96">
        <f t="shared" si="82"/>
        <v>51</v>
      </c>
      <c r="AO96">
        <f t="shared" si="82"/>
        <v>200</v>
      </c>
      <c r="AP96">
        <f t="shared" si="82"/>
        <v>51</v>
      </c>
      <c r="AQ96">
        <f t="shared" si="82"/>
        <v>51</v>
      </c>
      <c r="AR96">
        <f t="shared" si="82"/>
        <v>200</v>
      </c>
      <c r="AS96">
        <f t="shared" si="82"/>
        <v>51</v>
      </c>
      <c r="AT96">
        <f t="shared" si="82"/>
        <v>51</v>
      </c>
      <c r="AU96">
        <f t="shared" si="82"/>
        <v>200</v>
      </c>
      <c r="AV96">
        <f t="shared" si="82"/>
        <v>200</v>
      </c>
      <c r="AW96">
        <f t="shared" si="82"/>
        <v>200</v>
      </c>
    </row>
    <row r="97" spans="1:49" ht="13.5" thickBot="1" x14ac:dyDescent="0.25">
      <c r="A97" s="67">
        <v>107</v>
      </c>
      <c r="B97" s="78">
        <v>1.6192129629629629E-4</v>
      </c>
      <c r="C97" s="81"/>
      <c r="D97" s="79">
        <v>5.392361111111111E-4</v>
      </c>
      <c r="E97" s="81" t="s">
        <v>396</v>
      </c>
      <c r="F97" s="79">
        <v>1.2453703703703704E-3</v>
      </c>
      <c r="G97" s="69">
        <v>4.84</v>
      </c>
      <c r="H97" s="69">
        <v>8.76</v>
      </c>
      <c r="I97" s="79">
        <v>6.2314814814814817E-4</v>
      </c>
      <c r="J97" s="81" t="s">
        <v>435</v>
      </c>
      <c r="K97" s="70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64</v>
      </c>
      <c r="O97">
        <f t="shared" ref="O97:AW97" si="83">IF(O$88&gt;$I$144,$A$145,IF(O$88&gt;$I$143,$A$144,IF(O$88&gt;$I$142,$A$143,IF(O$88&gt;$I$141,$A$142,IF(O$88&gt;$I$140,$A$141,IF(O$88&gt;$I$139,$A$140,IF(O$88&gt;$I$138,$A$139,IF(O$88&gt;$I$137,$A$138,O$98))))))))</f>
        <v>200</v>
      </c>
      <c r="P97">
        <f t="shared" si="83"/>
        <v>200</v>
      </c>
      <c r="Q97">
        <f t="shared" si="83"/>
        <v>80</v>
      </c>
      <c r="R97">
        <f t="shared" si="83"/>
        <v>200</v>
      </c>
      <c r="S97">
        <f t="shared" si="83"/>
        <v>200</v>
      </c>
      <c r="T97">
        <f t="shared" si="83"/>
        <v>69</v>
      </c>
      <c r="U97">
        <f t="shared" si="83"/>
        <v>200</v>
      </c>
      <c r="V97">
        <f t="shared" si="83"/>
        <v>200</v>
      </c>
      <c r="W97">
        <f t="shared" si="83"/>
        <v>200</v>
      </c>
      <c r="X97">
        <f t="shared" si="83"/>
        <v>59</v>
      </c>
      <c r="Y97">
        <f t="shared" si="83"/>
        <v>59</v>
      </c>
      <c r="Z97">
        <f t="shared" si="83"/>
        <v>200</v>
      </c>
      <c r="AA97">
        <f t="shared" si="83"/>
        <v>200</v>
      </c>
      <c r="AB97">
        <f t="shared" si="83"/>
        <v>59</v>
      </c>
      <c r="AC97">
        <f t="shared" si="83"/>
        <v>200</v>
      </c>
      <c r="AD97">
        <f t="shared" si="83"/>
        <v>200</v>
      </c>
      <c r="AE97">
        <f t="shared" si="83"/>
        <v>59</v>
      </c>
      <c r="AF97">
        <f t="shared" si="83"/>
        <v>200</v>
      </c>
      <c r="AG97">
        <f t="shared" si="83"/>
        <v>59</v>
      </c>
      <c r="AH97">
        <f t="shared" si="83"/>
        <v>59</v>
      </c>
      <c r="AI97">
        <f t="shared" si="83"/>
        <v>200</v>
      </c>
      <c r="AJ97">
        <f t="shared" si="83"/>
        <v>59</v>
      </c>
      <c r="AK97">
        <f t="shared" si="83"/>
        <v>59</v>
      </c>
      <c r="AL97">
        <f t="shared" si="83"/>
        <v>200</v>
      </c>
      <c r="AM97">
        <f t="shared" si="83"/>
        <v>59</v>
      </c>
      <c r="AN97">
        <f t="shared" si="83"/>
        <v>59</v>
      </c>
      <c r="AO97">
        <f t="shared" si="83"/>
        <v>200</v>
      </c>
      <c r="AP97">
        <f t="shared" si="83"/>
        <v>59</v>
      </c>
      <c r="AQ97">
        <f t="shared" si="83"/>
        <v>59</v>
      </c>
      <c r="AR97">
        <f t="shared" si="83"/>
        <v>200</v>
      </c>
      <c r="AS97">
        <f t="shared" si="83"/>
        <v>59</v>
      </c>
      <c r="AT97">
        <f t="shared" si="83"/>
        <v>59</v>
      </c>
      <c r="AU97">
        <f t="shared" si="83"/>
        <v>200</v>
      </c>
      <c r="AV97">
        <f t="shared" si="83"/>
        <v>200</v>
      </c>
      <c r="AW97">
        <f t="shared" si="83"/>
        <v>200</v>
      </c>
    </row>
    <row r="98" spans="1:49" ht="13.5" thickBot="1" x14ac:dyDescent="0.25">
      <c r="A98" s="67">
        <v>106</v>
      </c>
      <c r="B98" s="78">
        <v>1.6215277777777777E-4</v>
      </c>
      <c r="C98" s="81"/>
      <c r="D98" s="79">
        <v>5.4004629629629628E-4</v>
      </c>
      <c r="E98" s="81"/>
      <c r="F98" s="79">
        <v>1.2465277777777776E-3</v>
      </c>
      <c r="G98" s="69">
        <v>4.83</v>
      </c>
      <c r="H98" s="69">
        <v>8.73</v>
      </c>
      <c r="I98" s="79">
        <v>6.2384259259259261E-4</v>
      </c>
      <c r="J98" s="81" t="s">
        <v>535</v>
      </c>
      <c r="K98" s="70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67</v>
      </c>
      <c r="O98">
        <f t="shared" ref="O98:AW98" si="84">IF(O$88&gt;$I$136,$A$137,IF(O$88&gt;$I$135,$A$136,IF(O$88&gt;$I$134,$A$135,IF(O$88&gt;$I$133,$A$134,IF(O$88&gt;$I$132,$A$133,IF(O$88&gt;$I$131,$A$132,IF(O$88&gt;$I$130,$A$131,IF(O$88&gt;$I$129,$A$130,O$99))))))))</f>
        <v>200</v>
      </c>
      <c r="P98">
        <f t="shared" si="84"/>
        <v>200</v>
      </c>
      <c r="Q98">
        <f t="shared" si="84"/>
        <v>80</v>
      </c>
      <c r="R98">
        <f t="shared" si="84"/>
        <v>200</v>
      </c>
      <c r="S98">
        <f t="shared" si="84"/>
        <v>200</v>
      </c>
      <c r="T98">
        <f t="shared" si="84"/>
        <v>69</v>
      </c>
      <c r="U98">
        <f t="shared" si="84"/>
        <v>200</v>
      </c>
      <c r="V98">
        <f t="shared" si="84"/>
        <v>200</v>
      </c>
      <c r="W98">
        <f t="shared" si="84"/>
        <v>200</v>
      </c>
      <c r="X98">
        <f t="shared" si="84"/>
        <v>67</v>
      </c>
      <c r="Y98">
        <f t="shared" si="84"/>
        <v>67</v>
      </c>
      <c r="Z98">
        <f t="shared" si="84"/>
        <v>200</v>
      </c>
      <c r="AA98">
        <f t="shared" si="84"/>
        <v>200</v>
      </c>
      <c r="AB98">
        <f t="shared" si="84"/>
        <v>67</v>
      </c>
      <c r="AC98">
        <f t="shared" si="84"/>
        <v>200</v>
      </c>
      <c r="AD98">
        <f t="shared" si="84"/>
        <v>200</v>
      </c>
      <c r="AE98">
        <f t="shared" si="84"/>
        <v>67</v>
      </c>
      <c r="AF98">
        <f t="shared" si="84"/>
        <v>200</v>
      </c>
      <c r="AG98">
        <f t="shared" si="84"/>
        <v>67</v>
      </c>
      <c r="AH98">
        <f t="shared" si="84"/>
        <v>67</v>
      </c>
      <c r="AI98">
        <f t="shared" si="84"/>
        <v>200</v>
      </c>
      <c r="AJ98">
        <f t="shared" si="84"/>
        <v>67</v>
      </c>
      <c r="AK98">
        <f t="shared" si="84"/>
        <v>67</v>
      </c>
      <c r="AL98">
        <f t="shared" si="84"/>
        <v>200</v>
      </c>
      <c r="AM98">
        <f t="shared" si="84"/>
        <v>67</v>
      </c>
      <c r="AN98">
        <f t="shared" si="84"/>
        <v>67</v>
      </c>
      <c r="AO98">
        <f t="shared" si="84"/>
        <v>200</v>
      </c>
      <c r="AP98">
        <f t="shared" si="84"/>
        <v>67</v>
      </c>
      <c r="AQ98">
        <f t="shared" si="84"/>
        <v>67</v>
      </c>
      <c r="AR98">
        <f t="shared" si="84"/>
        <v>200</v>
      </c>
      <c r="AS98">
        <f t="shared" si="84"/>
        <v>67</v>
      </c>
      <c r="AT98">
        <f t="shared" si="84"/>
        <v>67</v>
      </c>
      <c r="AU98">
        <f t="shared" si="84"/>
        <v>200</v>
      </c>
      <c r="AV98">
        <f t="shared" si="84"/>
        <v>200</v>
      </c>
      <c r="AW98">
        <f t="shared" si="84"/>
        <v>200</v>
      </c>
    </row>
    <row r="99" spans="1:49" ht="13.5" thickBot="1" x14ac:dyDescent="0.25">
      <c r="A99" s="67">
        <v>105</v>
      </c>
      <c r="B99" s="78">
        <v>1.6238425925925923E-4</v>
      </c>
      <c r="C99" s="81"/>
      <c r="D99" s="79">
        <v>5.4085648148148146E-4</v>
      </c>
      <c r="E99" s="81" t="s">
        <v>397</v>
      </c>
      <c r="F99" s="79">
        <v>1.2476851851851852E-3</v>
      </c>
      <c r="G99" s="69">
        <v>4.82</v>
      </c>
      <c r="H99" s="69">
        <v>8.69</v>
      </c>
      <c r="I99" s="79">
        <v>6.2476851851851853E-4</v>
      </c>
      <c r="J99" s="81"/>
      <c r="K99" s="70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75</v>
      </c>
      <c r="O99">
        <f t="shared" ref="O99:AW99" si="85">IF(O$88&gt;$I$128,$A$129,IF(O$88&gt;$I$127,$A$128,IF(O$88&gt;$I$126,$A$127,IF(O$88&gt;$I$125,$A$126,IF(O$88&gt;$I$124,$A$125,IF(O$88&gt;$I$123,$A$124,IF(O$88&gt;$I$122,$A$123,IF(O$88&gt;$I$121,$A$122,O$100))))))))</f>
        <v>200</v>
      </c>
      <c r="P99">
        <f t="shared" si="85"/>
        <v>200</v>
      </c>
      <c r="Q99">
        <f t="shared" si="85"/>
        <v>80</v>
      </c>
      <c r="R99">
        <f t="shared" si="85"/>
        <v>200</v>
      </c>
      <c r="S99">
        <f t="shared" si="85"/>
        <v>200</v>
      </c>
      <c r="T99">
        <f t="shared" si="85"/>
        <v>75</v>
      </c>
      <c r="U99">
        <f t="shared" si="85"/>
        <v>200</v>
      </c>
      <c r="V99">
        <f t="shared" si="85"/>
        <v>200</v>
      </c>
      <c r="W99">
        <f t="shared" si="85"/>
        <v>200</v>
      </c>
      <c r="X99">
        <f t="shared" si="85"/>
        <v>75</v>
      </c>
      <c r="Y99">
        <f t="shared" si="85"/>
        <v>75</v>
      </c>
      <c r="Z99">
        <f t="shared" si="85"/>
        <v>200</v>
      </c>
      <c r="AA99">
        <f t="shared" si="85"/>
        <v>200</v>
      </c>
      <c r="AB99">
        <f t="shared" si="85"/>
        <v>75</v>
      </c>
      <c r="AC99">
        <f t="shared" si="85"/>
        <v>200</v>
      </c>
      <c r="AD99">
        <f t="shared" si="85"/>
        <v>200</v>
      </c>
      <c r="AE99">
        <f t="shared" si="85"/>
        <v>75</v>
      </c>
      <c r="AF99">
        <f t="shared" si="85"/>
        <v>200</v>
      </c>
      <c r="AG99">
        <f t="shared" si="85"/>
        <v>75</v>
      </c>
      <c r="AH99">
        <f t="shared" si="85"/>
        <v>75</v>
      </c>
      <c r="AI99">
        <f t="shared" si="85"/>
        <v>200</v>
      </c>
      <c r="AJ99">
        <f t="shared" si="85"/>
        <v>75</v>
      </c>
      <c r="AK99">
        <f t="shared" si="85"/>
        <v>75</v>
      </c>
      <c r="AL99">
        <f t="shared" si="85"/>
        <v>200</v>
      </c>
      <c r="AM99">
        <f t="shared" si="85"/>
        <v>75</v>
      </c>
      <c r="AN99">
        <f t="shared" si="85"/>
        <v>75</v>
      </c>
      <c r="AO99">
        <f t="shared" si="85"/>
        <v>200</v>
      </c>
      <c r="AP99">
        <f t="shared" si="85"/>
        <v>75</v>
      </c>
      <c r="AQ99">
        <f t="shared" si="85"/>
        <v>75</v>
      </c>
      <c r="AR99">
        <f t="shared" si="85"/>
        <v>200</v>
      </c>
      <c r="AS99">
        <f t="shared" si="85"/>
        <v>75</v>
      </c>
      <c r="AT99">
        <f t="shared" si="85"/>
        <v>75</v>
      </c>
      <c r="AU99">
        <f t="shared" si="85"/>
        <v>200</v>
      </c>
      <c r="AV99">
        <f t="shared" si="85"/>
        <v>200</v>
      </c>
      <c r="AW99">
        <f t="shared" si="85"/>
        <v>200</v>
      </c>
    </row>
    <row r="100" spans="1:49" ht="13.5" thickBot="1" x14ac:dyDescent="0.25">
      <c r="A100" s="67">
        <v>104</v>
      </c>
      <c r="B100" s="78">
        <v>1.6261574074074076E-4</v>
      </c>
      <c r="C100" s="81" t="s">
        <v>274</v>
      </c>
      <c r="D100" s="79">
        <v>5.4166666666666664E-4</v>
      </c>
      <c r="E100" s="81" t="s">
        <v>398</v>
      </c>
      <c r="F100" s="79">
        <v>1.2488425925925926E-3</v>
      </c>
      <c r="G100" s="69">
        <v>4.8099999999999996</v>
      </c>
      <c r="H100" s="69">
        <v>8.66</v>
      </c>
      <c r="I100" s="79">
        <v>6.2569444444444445E-4</v>
      </c>
      <c r="J100" s="81" t="s">
        <v>436</v>
      </c>
      <c r="K100" s="70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6">IF(O$88&gt;$I$120,$A$121,IF(O$88&gt;$I$119,$A$120,IF(O$88&gt;$I$118,$A$119,IF(O$88&gt;$I$117,$A$118,IF(O$88&gt;$I$116,$A$117,IF(O$88&gt;$I$115,$A$116,IF(O$88&gt;$I$114,$A$115,IF(O$88&gt;$I$113,$A$114,O$101))))))))</f>
        <v>200</v>
      </c>
      <c r="P100">
        <f t="shared" si="86"/>
        <v>200</v>
      </c>
      <c r="Q100">
        <f t="shared" si="86"/>
        <v>83</v>
      </c>
      <c r="R100">
        <f t="shared" si="86"/>
        <v>200</v>
      </c>
      <c r="S100">
        <f t="shared" si="86"/>
        <v>200</v>
      </c>
      <c r="T100">
        <f t="shared" si="86"/>
        <v>83</v>
      </c>
      <c r="U100">
        <f t="shared" si="86"/>
        <v>200</v>
      </c>
      <c r="V100">
        <f t="shared" si="86"/>
        <v>200</v>
      </c>
      <c r="W100">
        <f t="shared" si="86"/>
        <v>200</v>
      </c>
      <c r="X100">
        <f t="shared" si="86"/>
        <v>83</v>
      </c>
      <c r="Y100">
        <f t="shared" si="86"/>
        <v>83</v>
      </c>
      <c r="Z100">
        <f t="shared" si="86"/>
        <v>200</v>
      </c>
      <c r="AA100">
        <f t="shared" si="86"/>
        <v>200</v>
      </c>
      <c r="AB100">
        <f t="shared" si="86"/>
        <v>83</v>
      </c>
      <c r="AC100">
        <f t="shared" si="86"/>
        <v>200</v>
      </c>
      <c r="AD100">
        <f t="shared" si="86"/>
        <v>200</v>
      </c>
      <c r="AE100">
        <f t="shared" si="86"/>
        <v>83</v>
      </c>
      <c r="AF100">
        <f t="shared" si="86"/>
        <v>200</v>
      </c>
      <c r="AG100">
        <f t="shared" si="86"/>
        <v>83</v>
      </c>
      <c r="AH100">
        <f t="shared" si="86"/>
        <v>83</v>
      </c>
      <c r="AI100">
        <f t="shared" si="86"/>
        <v>200</v>
      </c>
      <c r="AJ100">
        <f t="shared" si="86"/>
        <v>83</v>
      </c>
      <c r="AK100">
        <f t="shared" si="86"/>
        <v>83</v>
      </c>
      <c r="AL100">
        <f t="shared" si="86"/>
        <v>200</v>
      </c>
      <c r="AM100">
        <f t="shared" si="86"/>
        <v>83</v>
      </c>
      <c r="AN100">
        <f t="shared" si="86"/>
        <v>83</v>
      </c>
      <c r="AO100">
        <f t="shared" si="86"/>
        <v>200</v>
      </c>
      <c r="AP100">
        <f t="shared" si="86"/>
        <v>83</v>
      </c>
      <c r="AQ100">
        <f t="shared" si="86"/>
        <v>83</v>
      </c>
      <c r="AR100">
        <f t="shared" si="86"/>
        <v>200</v>
      </c>
      <c r="AS100">
        <f t="shared" si="86"/>
        <v>83</v>
      </c>
      <c r="AT100">
        <f t="shared" si="86"/>
        <v>83</v>
      </c>
      <c r="AU100">
        <f t="shared" si="86"/>
        <v>200</v>
      </c>
      <c r="AV100">
        <f t="shared" si="86"/>
        <v>200</v>
      </c>
      <c r="AW100">
        <f t="shared" si="86"/>
        <v>200</v>
      </c>
    </row>
    <row r="101" spans="1:49" ht="13.5" thickBot="1" x14ac:dyDescent="0.25">
      <c r="A101" s="67">
        <v>103</v>
      </c>
      <c r="B101" s="78">
        <v>1.6284722222222224E-4</v>
      </c>
      <c r="C101" s="81"/>
      <c r="D101" s="79">
        <v>5.4282407407407404E-4</v>
      </c>
      <c r="E101" s="81" t="s">
        <v>399</v>
      </c>
      <c r="F101" s="79">
        <v>1.2498842592592594E-3</v>
      </c>
      <c r="G101" s="69">
        <v>4.8</v>
      </c>
      <c r="H101" s="69">
        <v>8.6199999999999992</v>
      </c>
      <c r="I101" s="79">
        <v>6.2662037037037037E-4</v>
      </c>
      <c r="J101" s="81" t="s">
        <v>536</v>
      </c>
      <c r="K101" s="70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7">IF(O$88&gt;$I$112,$A$113,IF(O$88&gt;$I$111,$A$112,IF(O$88&gt;$I$110,$A$111,IF(O$88&gt;$I$109,$A$110,IF(O$88&gt;$I$108,$A$109,IF(O$88&gt;$I$107,$A$108,IF(O$88&gt;$I$106,$A$107,IF(O$88&gt;$I$105,$A$106,O$102))))))))</f>
        <v>200</v>
      </c>
      <c r="P101">
        <f t="shared" si="87"/>
        <v>200</v>
      </c>
      <c r="Q101">
        <f t="shared" si="87"/>
        <v>91</v>
      </c>
      <c r="R101">
        <f t="shared" si="87"/>
        <v>200</v>
      </c>
      <c r="S101">
        <f t="shared" si="87"/>
        <v>200</v>
      </c>
      <c r="T101">
        <f t="shared" si="87"/>
        <v>91</v>
      </c>
      <c r="U101">
        <f t="shared" si="87"/>
        <v>200</v>
      </c>
      <c r="V101">
        <f t="shared" si="87"/>
        <v>200</v>
      </c>
      <c r="W101">
        <f t="shared" si="87"/>
        <v>200</v>
      </c>
      <c r="X101">
        <f t="shared" si="87"/>
        <v>91</v>
      </c>
      <c r="Y101">
        <f t="shared" si="87"/>
        <v>91</v>
      </c>
      <c r="Z101">
        <f t="shared" si="87"/>
        <v>200</v>
      </c>
      <c r="AA101">
        <f t="shared" si="87"/>
        <v>200</v>
      </c>
      <c r="AB101">
        <f t="shared" si="87"/>
        <v>91</v>
      </c>
      <c r="AC101">
        <f t="shared" si="87"/>
        <v>200</v>
      </c>
      <c r="AD101">
        <f t="shared" si="87"/>
        <v>200</v>
      </c>
      <c r="AE101">
        <f t="shared" si="87"/>
        <v>91</v>
      </c>
      <c r="AF101">
        <f t="shared" si="87"/>
        <v>200</v>
      </c>
      <c r="AG101">
        <f t="shared" si="87"/>
        <v>91</v>
      </c>
      <c r="AH101">
        <f t="shared" si="87"/>
        <v>91</v>
      </c>
      <c r="AI101">
        <f t="shared" si="87"/>
        <v>200</v>
      </c>
      <c r="AJ101">
        <f t="shared" si="87"/>
        <v>91</v>
      </c>
      <c r="AK101">
        <f t="shared" si="87"/>
        <v>91</v>
      </c>
      <c r="AL101">
        <f t="shared" si="87"/>
        <v>200</v>
      </c>
      <c r="AM101">
        <f t="shared" si="87"/>
        <v>91</v>
      </c>
      <c r="AN101">
        <f t="shared" si="87"/>
        <v>91</v>
      </c>
      <c r="AO101">
        <f t="shared" si="87"/>
        <v>200</v>
      </c>
      <c r="AP101">
        <f t="shared" si="87"/>
        <v>91</v>
      </c>
      <c r="AQ101">
        <f t="shared" si="87"/>
        <v>91</v>
      </c>
      <c r="AR101">
        <f t="shared" si="87"/>
        <v>200</v>
      </c>
      <c r="AS101">
        <f t="shared" si="87"/>
        <v>91</v>
      </c>
      <c r="AT101">
        <f t="shared" si="87"/>
        <v>91</v>
      </c>
      <c r="AU101">
        <f t="shared" si="87"/>
        <v>200</v>
      </c>
      <c r="AV101">
        <f t="shared" si="87"/>
        <v>200</v>
      </c>
      <c r="AW101">
        <f t="shared" si="87"/>
        <v>200</v>
      </c>
    </row>
    <row r="102" spans="1:49" ht="13.5" thickBot="1" x14ac:dyDescent="0.25">
      <c r="A102" s="67">
        <v>102</v>
      </c>
      <c r="B102" s="78">
        <v>1.6307870370370369E-4</v>
      </c>
      <c r="C102" s="81"/>
      <c r="D102" s="79">
        <v>5.4409722222222218E-4</v>
      </c>
      <c r="E102" s="81" t="s">
        <v>400</v>
      </c>
      <c r="F102" s="79">
        <v>1.2509259259259259E-3</v>
      </c>
      <c r="G102" s="69">
        <v>4.79</v>
      </c>
      <c r="H102" s="69">
        <v>8.59</v>
      </c>
      <c r="I102" s="79">
        <v>6.2777777777777777E-4</v>
      </c>
      <c r="J102" s="81" t="s">
        <v>437</v>
      </c>
      <c r="K102" s="70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8">IF(O$88&gt;$I$104,$A$105,IF(O$88&gt;$I$103,$A$104,IF(O$88&gt;$I$102,$A$103,IF(O$88&gt;$I$101,$A$102,IF(O$88&gt;$I$100,$A$101,IF(O$88&gt;$I$99,$A$100,IF(O$88&gt;$I$98,$A$99,IF(O$88&gt;$I$97,$A$98,O$103))))))))</f>
        <v>200</v>
      </c>
      <c r="P102">
        <f t="shared" si="88"/>
        <v>200</v>
      </c>
      <c r="Q102">
        <f t="shared" si="88"/>
        <v>99</v>
      </c>
      <c r="R102">
        <f t="shared" si="88"/>
        <v>200</v>
      </c>
      <c r="S102">
        <f t="shared" si="88"/>
        <v>200</v>
      </c>
      <c r="T102">
        <f t="shared" si="88"/>
        <v>99</v>
      </c>
      <c r="U102">
        <f t="shared" si="88"/>
        <v>200</v>
      </c>
      <c r="V102">
        <f t="shared" si="88"/>
        <v>200</v>
      </c>
      <c r="W102">
        <f t="shared" si="88"/>
        <v>200</v>
      </c>
      <c r="X102">
        <f t="shared" si="88"/>
        <v>99</v>
      </c>
      <c r="Y102">
        <f t="shared" si="88"/>
        <v>99</v>
      </c>
      <c r="Z102">
        <f t="shared" si="88"/>
        <v>200</v>
      </c>
      <c r="AA102">
        <f t="shared" si="88"/>
        <v>200</v>
      </c>
      <c r="AB102">
        <f t="shared" si="88"/>
        <v>99</v>
      </c>
      <c r="AC102">
        <f t="shared" si="88"/>
        <v>200</v>
      </c>
      <c r="AD102">
        <f t="shared" si="88"/>
        <v>200</v>
      </c>
      <c r="AE102">
        <f t="shared" si="88"/>
        <v>99</v>
      </c>
      <c r="AF102">
        <f t="shared" si="88"/>
        <v>200</v>
      </c>
      <c r="AG102">
        <f t="shared" si="88"/>
        <v>99</v>
      </c>
      <c r="AH102">
        <f t="shared" si="88"/>
        <v>99</v>
      </c>
      <c r="AI102">
        <f t="shared" si="88"/>
        <v>200</v>
      </c>
      <c r="AJ102">
        <f t="shared" si="88"/>
        <v>99</v>
      </c>
      <c r="AK102">
        <f t="shared" si="88"/>
        <v>99</v>
      </c>
      <c r="AL102">
        <f t="shared" si="88"/>
        <v>200</v>
      </c>
      <c r="AM102">
        <f t="shared" si="88"/>
        <v>99</v>
      </c>
      <c r="AN102">
        <f t="shared" si="88"/>
        <v>99</v>
      </c>
      <c r="AO102">
        <f t="shared" si="88"/>
        <v>200</v>
      </c>
      <c r="AP102">
        <f t="shared" si="88"/>
        <v>99</v>
      </c>
      <c r="AQ102">
        <f t="shared" si="88"/>
        <v>99</v>
      </c>
      <c r="AR102">
        <f t="shared" si="88"/>
        <v>200</v>
      </c>
      <c r="AS102">
        <f t="shared" si="88"/>
        <v>99</v>
      </c>
      <c r="AT102">
        <f t="shared" si="88"/>
        <v>99</v>
      </c>
      <c r="AU102">
        <f t="shared" si="88"/>
        <v>200</v>
      </c>
      <c r="AV102">
        <f t="shared" si="88"/>
        <v>200</v>
      </c>
      <c r="AW102">
        <f t="shared" si="88"/>
        <v>200</v>
      </c>
    </row>
    <row r="103" spans="1:49" ht="13.5" thickBot="1" x14ac:dyDescent="0.25">
      <c r="A103" s="67">
        <v>101</v>
      </c>
      <c r="B103" s="78">
        <v>1.6342592592592591E-4</v>
      </c>
      <c r="C103" s="81"/>
      <c r="D103" s="79">
        <v>5.4571759259259254E-4</v>
      </c>
      <c r="E103" s="81" t="s">
        <v>401</v>
      </c>
      <c r="F103" s="79">
        <v>1.2523148148148148E-3</v>
      </c>
      <c r="G103" s="69">
        <v>4.78</v>
      </c>
      <c r="H103" s="69">
        <v>8.5500000000000007</v>
      </c>
      <c r="I103" s="79">
        <v>6.2893518518518517E-4</v>
      </c>
      <c r="J103" s="81" t="s">
        <v>537</v>
      </c>
      <c r="K103" s="70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9">IF(O$88&gt;$I$96,$A$97,IF(O$88&gt;$I$95,$A$96,IF(O$88&gt;$I$94,$A$95,IF(O$88&gt;$I$93,$A$94,IF(O$88&gt;$I$92,$A$93,IF(O$88&gt;$I$91,$A$92,IF(O$88&gt;$I$90,$A$91,IF(O$88&gt;$I$89,$A$90,O$104))))))))</f>
        <v>200</v>
      </c>
      <c r="P103">
        <f t="shared" si="89"/>
        <v>200</v>
      </c>
      <c r="Q103">
        <f t="shared" si="89"/>
        <v>107</v>
      </c>
      <c r="R103">
        <f t="shared" si="89"/>
        <v>200</v>
      </c>
      <c r="S103">
        <f t="shared" si="89"/>
        <v>200</v>
      </c>
      <c r="T103">
        <f t="shared" si="89"/>
        <v>107</v>
      </c>
      <c r="U103">
        <f t="shared" si="89"/>
        <v>200</v>
      </c>
      <c r="V103">
        <f t="shared" si="89"/>
        <v>200</v>
      </c>
      <c r="W103">
        <f t="shared" si="89"/>
        <v>200</v>
      </c>
      <c r="X103">
        <f t="shared" si="89"/>
        <v>107</v>
      </c>
      <c r="Y103">
        <f t="shared" si="89"/>
        <v>107</v>
      </c>
      <c r="Z103">
        <f t="shared" si="89"/>
        <v>200</v>
      </c>
      <c r="AA103">
        <f t="shared" si="89"/>
        <v>200</v>
      </c>
      <c r="AB103">
        <f t="shared" si="89"/>
        <v>107</v>
      </c>
      <c r="AC103">
        <f t="shared" si="89"/>
        <v>200</v>
      </c>
      <c r="AD103">
        <f t="shared" si="89"/>
        <v>200</v>
      </c>
      <c r="AE103">
        <f t="shared" si="89"/>
        <v>107</v>
      </c>
      <c r="AF103">
        <f t="shared" si="89"/>
        <v>200</v>
      </c>
      <c r="AG103">
        <f t="shared" si="89"/>
        <v>107</v>
      </c>
      <c r="AH103">
        <f t="shared" si="89"/>
        <v>107</v>
      </c>
      <c r="AI103">
        <f t="shared" si="89"/>
        <v>200</v>
      </c>
      <c r="AJ103">
        <f t="shared" si="89"/>
        <v>107</v>
      </c>
      <c r="AK103">
        <f t="shared" si="89"/>
        <v>107</v>
      </c>
      <c r="AL103">
        <f t="shared" si="89"/>
        <v>200</v>
      </c>
      <c r="AM103">
        <f t="shared" si="89"/>
        <v>107</v>
      </c>
      <c r="AN103">
        <f t="shared" si="89"/>
        <v>107</v>
      </c>
      <c r="AO103">
        <f t="shared" si="89"/>
        <v>200</v>
      </c>
      <c r="AP103">
        <f t="shared" si="89"/>
        <v>107</v>
      </c>
      <c r="AQ103">
        <f t="shared" si="89"/>
        <v>107</v>
      </c>
      <c r="AR103">
        <f t="shared" si="89"/>
        <v>200</v>
      </c>
      <c r="AS103">
        <f t="shared" si="89"/>
        <v>107</v>
      </c>
      <c r="AT103">
        <f t="shared" si="89"/>
        <v>107</v>
      </c>
      <c r="AU103">
        <f t="shared" si="89"/>
        <v>200</v>
      </c>
      <c r="AV103">
        <f t="shared" si="89"/>
        <v>200</v>
      </c>
      <c r="AW103">
        <f t="shared" si="89"/>
        <v>200</v>
      </c>
    </row>
    <row r="104" spans="1:49" ht="13.5" thickBot="1" x14ac:dyDescent="0.25">
      <c r="A104" s="67">
        <v>100</v>
      </c>
      <c r="B104" s="78">
        <v>1.6377314814814816E-4</v>
      </c>
      <c r="C104" s="81" t="s">
        <v>275</v>
      </c>
      <c r="D104" s="79">
        <v>5.4745370370370375E-4</v>
      </c>
      <c r="E104" s="81" t="s">
        <v>402</v>
      </c>
      <c r="F104" s="79">
        <v>1.2546296296296296E-3</v>
      </c>
      <c r="G104" s="69">
        <v>4.7699999999999996</v>
      </c>
      <c r="H104" s="69">
        <v>8.52</v>
      </c>
      <c r="I104" s="79">
        <v>6.3009259259259257E-4</v>
      </c>
      <c r="J104" s="81" t="s">
        <v>438</v>
      </c>
      <c r="K104" s="70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90">IF(O$88&gt;$I$88,$A$89,IF(O$88&gt;$I$87,$A$88,IF(O$88&gt;$I$86,$A$87,IF(O$88&gt;$I$85,$A$86,IF(O$88&gt;$I$84,$A$85,IF(O$88&gt;$I$83,$A$84,IF(O$88&gt;$I$82,$A$83,IF(O$88&gt;$I$81,$A$82,O$105))))))))</f>
        <v>200</v>
      </c>
      <c r="P104">
        <f t="shared" si="90"/>
        <v>200</v>
      </c>
      <c r="Q104">
        <f t="shared" si="90"/>
        <v>115</v>
      </c>
      <c r="R104">
        <f t="shared" si="90"/>
        <v>200</v>
      </c>
      <c r="S104">
        <f t="shared" si="90"/>
        <v>200</v>
      </c>
      <c r="T104">
        <f t="shared" si="90"/>
        <v>115</v>
      </c>
      <c r="U104">
        <f t="shared" si="90"/>
        <v>200</v>
      </c>
      <c r="V104">
        <f t="shared" si="90"/>
        <v>200</v>
      </c>
      <c r="W104">
        <f t="shared" si="90"/>
        <v>200</v>
      </c>
      <c r="X104">
        <f t="shared" si="90"/>
        <v>115</v>
      </c>
      <c r="Y104">
        <f t="shared" si="90"/>
        <v>115</v>
      </c>
      <c r="Z104">
        <f t="shared" si="90"/>
        <v>200</v>
      </c>
      <c r="AA104">
        <f t="shared" si="90"/>
        <v>200</v>
      </c>
      <c r="AB104">
        <f t="shared" si="90"/>
        <v>115</v>
      </c>
      <c r="AC104">
        <f t="shared" si="90"/>
        <v>200</v>
      </c>
      <c r="AD104">
        <f t="shared" si="90"/>
        <v>200</v>
      </c>
      <c r="AE104">
        <f t="shared" si="90"/>
        <v>115</v>
      </c>
      <c r="AF104">
        <f t="shared" si="90"/>
        <v>200</v>
      </c>
      <c r="AG104">
        <f t="shared" si="90"/>
        <v>115</v>
      </c>
      <c r="AH104">
        <f t="shared" si="90"/>
        <v>115</v>
      </c>
      <c r="AI104">
        <f t="shared" si="90"/>
        <v>200</v>
      </c>
      <c r="AJ104">
        <f t="shared" si="90"/>
        <v>115</v>
      </c>
      <c r="AK104">
        <f t="shared" si="90"/>
        <v>115</v>
      </c>
      <c r="AL104">
        <f t="shared" si="90"/>
        <v>200</v>
      </c>
      <c r="AM104">
        <f t="shared" si="90"/>
        <v>115</v>
      </c>
      <c r="AN104">
        <f t="shared" si="90"/>
        <v>115</v>
      </c>
      <c r="AO104">
        <f t="shared" si="90"/>
        <v>200</v>
      </c>
      <c r="AP104">
        <f t="shared" si="90"/>
        <v>115</v>
      </c>
      <c r="AQ104">
        <f t="shared" si="90"/>
        <v>115</v>
      </c>
      <c r="AR104">
        <f t="shared" si="90"/>
        <v>200</v>
      </c>
      <c r="AS104">
        <f t="shared" si="90"/>
        <v>115</v>
      </c>
      <c r="AT104">
        <f t="shared" si="90"/>
        <v>115</v>
      </c>
      <c r="AU104">
        <f t="shared" si="90"/>
        <v>200</v>
      </c>
      <c r="AV104">
        <f t="shared" si="90"/>
        <v>200</v>
      </c>
      <c r="AW104">
        <f t="shared" si="90"/>
        <v>200</v>
      </c>
    </row>
    <row r="105" spans="1:49" ht="13.5" thickBot="1" x14ac:dyDescent="0.25">
      <c r="A105" s="67">
        <v>99</v>
      </c>
      <c r="B105" s="78">
        <v>1.6412037037037038E-4</v>
      </c>
      <c r="C105" s="81"/>
      <c r="D105" s="79">
        <v>5.4976851851851855E-4</v>
      </c>
      <c r="E105" s="81" t="s">
        <v>403</v>
      </c>
      <c r="F105" s="79">
        <v>1.2569444444444444E-3</v>
      </c>
      <c r="G105" s="69">
        <v>4.76</v>
      </c>
      <c r="H105" s="69">
        <v>8.49</v>
      </c>
      <c r="I105" s="79">
        <v>6.3148148148148146E-4</v>
      </c>
      <c r="J105" s="81" t="s">
        <v>439</v>
      </c>
      <c r="K105" s="70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91">IF(O$88&gt;$I$80,$A$81,IF(O$88&gt;$I$79,$A$80,IF(O$88&gt;$I$78,$A$79,IF(O$88&gt;$I$77,$A$78,IF(O$88&gt;$I$76,$A$77,IF(O$88&gt;$I$75,$A$76,IF(O$88&gt;$I$74,$A$75,IF(O$88&gt;$I$73,$A$74,O$106))))))))</f>
        <v>200</v>
      </c>
      <c r="P105">
        <f t="shared" si="91"/>
        <v>200</v>
      </c>
      <c r="Q105">
        <f t="shared" si="91"/>
        <v>123</v>
      </c>
      <c r="R105">
        <f t="shared" si="91"/>
        <v>200</v>
      </c>
      <c r="S105">
        <f t="shared" si="91"/>
        <v>200</v>
      </c>
      <c r="T105">
        <f t="shared" si="91"/>
        <v>123</v>
      </c>
      <c r="U105">
        <f t="shared" si="91"/>
        <v>200</v>
      </c>
      <c r="V105">
        <f t="shared" si="91"/>
        <v>200</v>
      </c>
      <c r="W105">
        <f t="shared" si="91"/>
        <v>200</v>
      </c>
      <c r="X105">
        <f t="shared" si="91"/>
        <v>123</v>
      </c>
      <c r="Y105">
        <f t="shared" si="91"/>
        <v>123</v>
      </c>
      <c r="Z105">
        <f t="shared" si="91"/>
        <v>200</v>
      </c>
      <c r="AA105">
        <f t="shared" si="91"/>
        <v>200</v>
      </c>
      <c r="AB105">
        <f t="shared" si="91"/>
        <v>123</v>
      </c>
      <c r="AC105">
        <f t="shared" si="91"/>
        <v>200</v>
      </c>
      <c r="AD105">
        <f t="shared" si="91"/>
        <v>200</v>
      </c>
      <c r="AE105">
        <f t="shared" si="91"/>
        <v>123</v>
      </c>
      <c r="AF105">
        <f t="shared" si="91"/>
        <v>200</v>
      </c>
      <c r="AG105">
        <f t="shared" si="91"/>
        <v>123</v>
      </c>
      <c r="AH105">
        <f t="shared" si="91"/>
        <v>123</v>
      </c>
      <c r="AI105">
        <f t="shared" si="91"/>
        <v>200</v>
      </c>
      <c r="AJ105">
        <f t="shared" si="91"/>
        <v>123</v>
      </c>
      <c r="AK105">
        <f t="shared" si="91"/>
        <v>123</v>
      </c>
      <c r="AL105">
        <f t="shared" si="91"/>
        <v>200</v>
      </c>
      <c r="AM105">
        <f t="shared" si="91"/>
        <v>123</v>
      </c>
      <c r="AN105">
        <f t="shared" si="91"/>
        <v>123</v>
      </c>
      <c r="AO105">
        <f t="shared" si="91"/>
        <v>200</v>
      </c>
      <c r="AP105">
        <f t="shared" si="91"/>
        <v>123</v>
      </c>
      <c r="AQ105">
        <f t="shared" si="91"/>
        <v>123</v>
      </c>
      <c r="AR105">
        <f t="shared" si="91"/>
        <v>200</v>
      </c>
      <c r="AS105">
        <f t="shared" si="91"/>
        <v>123</v>
      </c>
      <c r="AT105">
        <f t="shared" si="91"/>
        <v>123</v>
      </c>
      <c r="AU105">
        <f t="shared" si="91"/>
        <v>200</v>
      </c>
      <c r="AV105">
        <f t="shared" si="91"/>
        <v>200</v>
      </c>
      <c r="AW105">
        <f t="shared" si="91"/>
        <v>200</v>
      </c>
    </row>
    <row r="106" spans="1:49" ht="13.5" thickBot="1" x14ac:dyDescent="0.25">
      <c r="A106" s="67">
        <v>98</v>
      </c>
      <c r="B106" s="78">
        <v>1.644675925925926E-4</v>
      </c>
      <c r="C106" s="81"/>
      <c r="D106" s="79">
        <v>5.5150462962962965E-4</v>
      </c>
      <c r="E106" s="81" t="s">
        <v>404</v>
      </c>
      <c r="F106" s="79">
        <v>1.2604166666666666E-3</v>
      </c>
      <c r="G106" s="69">
        <v>4.75</v>
      </c>
      <c r="H106" s="69">
        <v>8.4600000000000009</v>
      </c>
      <c r="I106" s="79">
        <v>6.3287037037037034E-4</v>
      </c>
      <c r="J106" s="81" t="s">
        <v>538</v>
      </c>
      <c r="K106" s="70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2">IF(O$88&gt;$I$72,$A$73,IF(O$88&gt;$I$71,$A$72,IF(O$88&gt;$I$70,$A$71,IF(O$88&gt;$I$69,$A$70,IF(O$88&gt;$I$68,$A$69,IF(O$88&gt;$I$67,$A$68,IF(O$88&gt;$I$66,$A$67,IF(O$88&gt;$I$65,$A$66,O$107))))))))</f>
        <v>200</v>
      </c>
      <c r="P106">
        <f t="shared" si="92"/>
        <v>200</v>
      </c>
      <c r="Q106">
        <f t="shared" si="92"/>
        <v>131</v>
      </c>
      <c r="R106">
        <f t="shared" si="92"/>
        <v>200</v>
      </c>
      <c r="S106">
        <f t="shared" si="92"/>
        <v>200</v>
      </c>
      <c r="T106">
        <f t="shared" si="92"/>
        <v>131</v>
      </c>
      <c r="U106">
        <f t="shared" si="92"/>
        <v>200</v>
      </c>
      <c r="V106">
        <f t="shared" si="92"/>
        <v>200</v>
      </c>
      <c r="W106">
        <f t="shared" si="92"/>
        <v>200</v>
      </c>
      <c r="X106">
        <f t="shared" si="92"/>
        <v>131</v>
      </c>
      <c r="Y106">
        <f t="shared" si="92"/>
        <v>131</v>
      </c>
      <c r="Z106">
        <f t="shared" si="92"/>
        <v>200</v>
      </c>
      <c r="AA106">
        <f t="shared" si="92"/>
        <v>200</v>
      </c>
      <c r="AB106">
        <f t="shared" si="92"/>
        <v>131</v>
      </c>
      <c r="AC106">
        <f t="shared" si="92"/>
        <v>200</v>
      </c>
      <c r="AD106">
        <f t="shared" si="92"/>
        <v>200</v>
      </c>
      <c r="AE106">
        <f t="shared" si="92"/>
        <v>131</v>
      </c>
      <c r="AF106">
        <f t="shared" si="92"/>
        <v>200</v>
      </c>
      <c r="AG106">
        <f t="shared" si="92"/>
        <v>131</v>
      </c>
      <c r="AH106">
        <f t="shared" si="92"/>
        <v>131</v>
      </c>
      <c r="AI106">
        <f t="shared" si="92"/>
        <v>200</v>
      </c>
      <c r="AJ106">
        <f t="shared" si="92"/>
        <v>131</v>
      </c>
      <c r="AK106">
        <f t="shared" si="92"/>
        <v>131</v>
      </c>
      <c r="AL106">
        <f t="shared" si="92"/>
        <v>200</v>
      </c>
      <c r="AM106">
        <f t="shared" si="92"/>
        <v>131</v>
      </c>
      <c r="AN106">
        <f t="shared" si="92"/>
        <v>131</v>
      </c>
      <c r="AO106">
        <f t="shared" si="92"/>
        <v>200</v>
      </c>
      <c r="AP106">
        <f t="shared" si="92"/>
        <v>131</v>
      </c>
      <c r="AQ106">
        <f t="shared" si="92"/>
        <v>131</v>
      </c>
      <c r="AR106">
        <f t="shared" si="92"/>
        <v>200</v>
      </c>
      <c r="AS106">
        <f t="shared" si="92"/>
        <v>131</v>
      </c>
      <c r="AT106">
        <f t="shared" si="92"/>
        <v>131</v>
      </c>
      <c r="AU106">
        <f t="shared" si="92"/>
        <v>200</v>
      </c>
      <c r="AV106">
        <f t="shared" si="92"/>
        <v>200</v>
      </c>
      <c r="AW106">
        <f t="shared" si="92"/>
        <v>200</v>
      </c>
    </row>
    <row r="107" spans="1:49" ht="13.5" thickBot="1" x14ac:dyDescent="0.25">
      <c r="A107" s="67">
        <v>97</v>
      </c>
      <c r="B107" s="78">
        <v>1.6481481481481482E-4</v>
      </c>
      <c r="C107" s="81" t="s">
        <v>276</v>
      </c>
      <c r="D107" s="79">
        <v>5.5381944444444445E-4</v>
      </c>
      <c r="E107" s="81" t="s">
        <v>405</v>
      </c>
      <c r="F107" s="79">
        <v>1.2638888888888888E-3</v>
      </c>
      <c r="G107" s="69">
        <v>4.74</v>
      </c>
      <c r="H107" s="69">
        <v>8.43</v>
      </c>
      <c r="I107" s="79">
        <v>6.3425925925925922E-4</v>
      </c>
      <c r="J107" s="81" t="s">
        <v>440</v>
      </c>
      <c r="K107" s="70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3">IF(O$88&gt;$I$64,$A$65,IF(O$88&gt;$I$63,$A$64,IF(O$88&gt;$I$62,$A$63,IF(O$88&gt;$I$61,$A$62,IF(O$88&gt;$I$60,$A$61,IF(O$88&gt;$I$59,$A$60,IF(O$88&gt;$I$58,$A$59,IF(O$88&gt;$I$57,$A$58,O$108))))))))</f>
        <v>200</v>
      </c>
      <c r="P107">
        <f t="shared" si="93"/>
        <v>200</v>
      </c>
      <c r="Q107">
        <f t="shared" si="93"/>
        <v>139</v>
      </c>
      <c r="R107">
        <f t="shared" si="93"/>
        <v>200</v>
      </c>
      <c r="S107">
        <f t="shared" si="93"/>
        <v>200</v>
      </c>
      <c r="T107">
        <f t="shared" si="93"/>
        <v>139</v>
      </c>
      <c r="U107">
        <f t="shared" si="93"/>
        <v>200</v>
      </c>
      <c r="V107">
        <f t="shared" si="93"/>
        <v>200</v>
      </c>
      <c r="W107">
        <f t="shared" si="93"/>
        <v>200</v>
      </c>
      <c r="X107">
        <f t="shared" si="93"/>
        <v>139</v>
      </c>
      <c r="Y107">
        <f t="shared" si="93"/>
        <v>139</v>
      </c>
      <c r="Z107">
        <f t="shared" si="93"/>
        <v>200</v>
      </c>
      <c r="AA107">
        <f t="shared" si="93"/>
        <v>200</v>
      </c>
      <c r="AB107">
        <f t="shared" si="93"/>
        <v>139</v>
      </c>
      <c r="AC107">
        <f t="shared" si="93"/>
        <v>200</v>
      </c>
      <c r="AD107">
        <f t="shared" si="93"/>
        <v>200</v>
      </c>
      <c r="AE107">
        <f t="shared" si="93"/>
        <v>139</v>
      </c>
      <c r="AF107">
        <f t="shared" si="93"/>
        <v>200</v>
      </c>
      <c r="AG107">
        <f t="shared" si="93"/>
        <v>139</v>
      </c>
      <c r="AH107">
        <f t="shared" si="93"/>
        <v>139</v>
      </c>
      <c r="AI107">
        <f t="shared" si="93"/>
        <v>200</v>
      </c>
      <c r="AJ107">
        <f t="shared" si="93"/>
        <v>139</v>
      </c>
      <c r="AK107">
        <f t="shared" si="93"/>
        <v>139</v>
      </c>
      <c r="AL107">
        <f t="shared" si="93"/>
        <v>200</v>
      </c>
      <c r="AM107">
        <f t="shared" si="93"/>
        <v>139</v>
      </c>
      <c r="AN107">
        <f t="shared" si="93"/>
        <v>139</v>
      </c>
      <c r="AO107">
        <f t="shared" si="93"/>
        <v>200</v>
      </c>
      <c r="AP107">
        <f t="shared" si="93"/>
        <v>139</v>
      </c>
      <c r="AQ107">
        <f t="shared" si="93"/>
        <v>139</v>
      </c>
      <c r="AR107">
        <f t="shared" si="93"/>
        <v>200</v>
      </c>
      <c r="AS107">
        <f t="shared" si="93"/>
        <v>139</v>
      </c>
      <c r="AT107">
        <f t="shared" si="93"/>
        <v>139</v>
      </c>
      <c r="AU107">
        <f t="shared" si="93"/>
        <v>200</v>
      </c>
      <c r="AV107">
        <f t="shared" si="93"/>
        <v>200</v>
      </c>
      <c r="AW107">
        <f t="shared" si="93"/>
        <v>200</v>
      </c>
    </row>
    <row r="108" spans="1:49" ht="13.5" thickBot="1" x14ac:dyDescent="0.25">
      <c r="A108" s="67">
        <v>96</v>
      </c>
      <c r="B108" s="78">
        <v>1.6516203703703701E-4</v>
      </c>
      <c r="C108" s="81"/>
      <c r="D108" s="79">
        <v>5.5613425925925926E-4</v>
      </c>
      <c r="E108" s="81" t="s">
        <v>406</v>
      </c>
      <c r="F108" s="79">
        <v>1.267361111111111E-3</v>
      </c>
      <c r="G108" s="69">
        <v>4.7300000000000004</v>
      </c>
      <c r="H108" s="69">
        <v>8.4</v>
      </c>
      <c r="I108" s="79">
        <v>6.356481481481481E-4</v>
      </c>
      <c r="J108" s="81" t="s">
        <v>539</v>
      </c>
      <c r="K108" s="70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4">IF(O$88&gt;$I$56,$A$57,IF(O$88&gt;$I$55,$A$56,IF(O$88&gt;$I$54,$A$55,IF(O$88&gt;$I$53,$A$54,IF(O$88&gt;$I$52,$A$53,IF(O$88&gt;$I$51,$A$52,IF(O$88&gt;$I$50,$A$51,IF(O$88&gt;$I$49,$A$50,O$109))))))))</f>
        <v>200</v>
      </c>
      <c r="P108">
        <f t="shared" si="94"/>
        <v>200</v>
      </c>
      <c r="Q108">
        <f t="shared" si="94"/>
        <v>147</v>
      </c>
      <c r="R108">
        <f t="shared" si="94"/>
        <v>200</v>
      </c>
      <c r="S108">
        <f t="shared" si="94"/>
        <v>200</v>
      </c>
      <c r="T108">
        <f t="shared" si="94"/>
        <v>147</v>
      </c>
      <c r="U108">
        <f t="shared" si="94"/>
        <v>200</v>
      </c>
      <c r="V108">
        <f t="shared" si="94"/>
        <v>200</v>
      </c>
      <c r="W108">
        <f t="shared" si="94"/>
        <v>200</v>
      </c>
      <c r="X108">
        <f t="shared" si="94"/>
        <v>147</v>
      </c>
      <c r="Y108">
        <f t="shared" si="94"/>
        <v>147</v>
      </c>
      <c r="Z108">
        <f t="shared" si="94"/>
        <v>200</v>
      </c>
      <c r="AA108">
        <f t="shared" si="94"/>
        <v>200</v>
      </c>
      <c r="AB108">
        <f t="shared" si="94"/>
        <v>147</v>
      </c>
      <c r="AC108">
        <f t="shared" si="94"/>
        <v>200</v>
      </c>
      <c r="AD108">
        <f t="shared" si="94"/>
        <v>200</v>
      </c>
      <c r="AE108">
        <f t="shared" si="94"/>
        <v>147</v>
      </c>
      <c r="AF108">
        <f t="shared" si="94"/>
        <v>200</v>
      </c>
      <c r="AG108">
        <f t="shared" si="94"/>
        <v>147</v>
      </c>
      <c r="AH108">
        <f t="shared" si="94"/>
        <v>147</v>
      </c>
      <c r="AI108">
        <f t="shared" si="94"/>
        <v>200</v>
      </c>
      <c r="AJ108">
        <f t="shared" si="94"/>
        <v>147</v>
      </c>
      <c r="AK108">
        <f t="shared" si="94"/>
        <v>147</v>
      </c>
      <c r="AL108">
        <f t="shared" si="94"/>
        <v>200</v>
      </c>
      <c r="AM108">
        <f t="shared" si="94"/>
        <v>147</v>
      </c>
      <c r="AN108">
        <f t="shared" si="94"/>
        <v>147</v>
      </c>
      <c r="AO108">
        <f t="shared" si="94"/>
        <v>200</v>
      </c>
      <c r="AP108">
        <f t="shared" si="94"/>
        <v>147</v>
      </c>
      <c r="AQ108">
        <f t="shared" si="94"/>
        <v>147</v>
      </c>
      <c r="AR108">
        <f t="shared" si="94"/>
        <v>200</v>
      </c>
      <c r="AS108">
        <f t="shared" si="94"/>
        <v>147</v>
      </c>
      <c r="AT108">
        <f t="shared" si="94"/>
        <v>147</v>
      </c>
      <c r="AU108">
        <f t="shared" si="94"/>
        <v>200</v>
      </c>
      <c r="AV108">
        <f t="shared" si="94"/>
        <v>200</v>
      </c>
      <c r="AW108">
        <f t="shared" si="94"/>
        <v>200</v>
      </c>
    </row>
    <row r="109" spans="1:49" ht="13.5" thickBot="1" x14ac:dyDescent="0.25">
      <c r="A109" s="67">
        <v>95</v>
      </c>
      <c r="B109" s="78">
        <v>1.6550925925925926E-4</v>
      </c>
      <c r="C109" s="81"/>
      <c r="D109" s="79">
        <v>5.5844907407407416E-4</v>
      </c>
      <c r="E109" s="81" t="s">
        <v>407</v>
      </c>
      <c r="F109" s="79">
        <v>1.2708333333333335E-3</v>
      </c>
      <c r="G109" s="69">
        <v>4.72</v>
      </c>
      <c r="H109" s="69">
        <v>8.3699999999999992</v>
      </c>
      <c r="I109" s="79">
        <v>6.3703703703703698E-4</v>
      </c>
      <c r="J109" s="81" t="s">
        <v>441</v>
      </c>
      <c r="K109" s="70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5">IF(O$88&gt;$I$48,$A$49,IF(O$88&gt;$I$47,$A$48,IF(O$88&gt;$I$46,$A$47,IF(O$88&gt;$I$45,$A$46,IF(O$88&gt;$I$44,$A$45,IF(O$88&gt;$I$43,$A$44,IF(O$88&gt;$I$42,$A$43,IF(O$88&gt;$I$41,$A$42,O110))))))))</f>
        <v>200</v>
      </c>
      <c r="P109">
        <f t="shared" si="95"/>
        <v>200</v>
      </c>
      <c r="Q109">
        <f t="shared" si="95"/>
        <v>155</v>
      </c>
      <c r="R109">
        <f t="shared" si="95"/>
        <v>200</v>
      </c>
      <c r="S109">
        <f t="shared" si="95"/>
        <v>200</v>
      </c>
      <c r="T109">
        <f t="shared" si="95"/>
        <v>155</v>
      </c>
      <c r="U109">
        <f t="shared" si="95"/>
        <v>200</v>
      </c>
      <c r="V109">
        <f t="shared" si="95"/>
        <v>200</v>
      </c>
      <c r="W109">
        <f t="shared" si="95"/>
        <v>200</v>
      </c>
      <c r="X109">
        <f t="shared" si="95"/>
        <v>155</v>
      </c>
      <c r="Y109">
        <f t="shared" si="95"/>
        <v>155</v>
      </c>
      <c r="Z109">
        <f t="shared" si="95"/>
        <v>200</v>
      </c>
      <c r="AA109">
        <f t="shared" si="95"/>
        <v>200</v>
      </c>
      <c r="AB109">
        <f t="shared" si="95"/>
        <v>155</v>
      </c>
      <c r="AC109">
        <f t="shared" si="95"/>
        <v>200</v>
      </c>
      <c r="AD109">
        <f t="shared" si="95"/>
        <v>200</v>
      </c>
      <c r="AE109">
        <f t="shared" si="95"/>
        <v>155</v>
      </c>
      <c r="AF109">
        <f t="shared" si="95"/>
        <v>200</v>
      </c>
      <c r="AG109">
        <f t="shared" si="95"/>
        <v>155</v>
      </c>
      <c r="AH109">
        <f t="shared" si="95"/>
        <v>155</v>
      </c>
      <c r="AI109">
        <f t="shared" si="95"/>
        <v>200</v>
      </c>
      <c r="AJ109">
        <f t="shared" si="95"/>
        <v>155</v>
      </c>
      <c r="AK109">
        <f t="shared" si="95"/>
        <v>155</v>
      </c>
      <c r="AL109">
        <f t="shared" si="95"/>
        <v>200</v>
      </c>
      <c r="AM109">
        <f t="shared" si="95"/>
        <v>155</v>
      </c>
      <c r="AN109">
        <f t="shared" si="95"/>
        <v>155</v>
      </c>
      <c r="AO109">
        <f t="shared" si="95"/>
        <v>200</v>
      </c>
      <c r="AP109">
        <f t="shared" si="95"/>
        <v>155</v>
      </c>
      <c r="AQ109">
        <f t="shared" si="95"/>
        <v>155</v>
      </c>
      <c r="AR109">
        <f t="shared" si="95"/>
        <v>200</v>
      </c>
      <c r="AS109">
        <f t="shared" si="95"/>
        <v>155</v>
      </c>
      <c r="AT109">
        <f t="shared" si="95"/>
        <v>155</v>
      </c>
      <c r="AU109">
        <f t="shared" si="95"/>
        <v>200</v>
      </c>
      <c r="AV109">
        <f t="shared" si="95"/>
        <v>200</v>
      </c>
      <c r="AW109">
        <f t="shared" si="95"/>
        <v>200</v>
      </c>
    </row>
    <row r="110" spans="1:49" ht="13.5" thickBot="1" x14ac:dyDescent="0.25">
      <c r="A110" s="67">
        <v>94</v>
      </c>
      <c r="B110" s="78">
        <v>1.6597222222222222E-4</v>
      </c>
      <c r="C110" s="81" t="s">
        <v>277</v>
      </c>
      <c r="D110" s="79">
        <v>5.6076388888888886E-4</v>
      </c>
      <c r="E110" s="81" t="s">
        <v>408</v>
      </c>
      <c r="F110" s="79">
        <v>1.2748842592592592E-3</v>
      </c>
      <c r="G110" s="69">
        <v>4.71</v>
      </c>
      <c r="H110" s="69">
        <v>8.34</v>
      </c>
      <c r="I110" s="79">
        <v>6.3865740740740734E-4</v>
      </c>
      <c r="J110" s="81" t="s">
        <v>442</v>
      </c>
      <c r="K110" s="70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6">IF(O$88&gt;$I$40,$A$41,IF(O$88&gt;$I$39,$A$40,IF(O$88&gt;$I$38,$A$39,IF(O$88&gt;$I$37,$A$38,IF(O$88&gt;$I$36,$A$37,IF(O$88&gt;$I$35,$A$36,IF(O$88&gt;$I$34,$A$35,IF(O$88&gt;$I$33,$A$34,O$111))))))))</f>
        <v>200</v>
      </c>
      <c r="P110">
        <f t="shared" si="96"/>
        <v>200</v>
      </c>
      <c r="Q110">
        <f t="shared" si="96"/>
        <v>163</v>
      </c>
      <c r="R110">
        <f t="shared" si="96"/>
        <v>200</v>
      </c>
      <c r="S110">
        <f t="shared" si="96"/>
        <v>200</v>
      </c>
      <c r="T110">
        <f t="shared" si="96"/>
        <v>163</v>
      </c>
      <c r="U110">
        <f t="shared" si="96"/>
        <v>200</v>
      </c>
      <c r="V110">
        <f t="shared" si="96"/>
        <v>200</v>
      </c>
      <c r="W110">
        <f t="shared" si="96"/>
        <v>200</v>
      </c>
      <c r="X110">
        <f t="shared" si="96"/>
        <v>163</v>
      </c>
      <c r="Y110">
        <f t="shared" si="96"/>
        <v>163</v>
      </c>
      <c r="Z110">
        <f t="shared" si="96"/>
        <v>200</v>
      </c>
      <c r="AA110">
        <f t="shared" si="96"/>
        <v>200</v>
      </c>
      <c r="AB110">
        <f t="shared" si="96"/>
        <v>163</v>
      </c>
      <c r="AC110">
        <f t="shared" si="96"/>
        <v>200</v>
      </c>
      <c r="AD110">
        <f t="shared" si="96"/>
        <v>200</v>
      </c>
      <c r="AE110">
        <f t="shared" si="96"/>
        <v>163</v>
      </c>
      <c r="AF110">
        <f t="shared" si="96"/>
        <v>200</v>
      </c>
      <c r="AG110">
        <f t="shared" si="96"/>
        <v>163</v>
      </c>
      <c r="AH110">
        <f t="shared" si="96"/>
        <v>163</v>
      </c>
      <c r="AI110">
        <f t="shared" si="96"/>
        <v>200</v>
      </c>
      <c r="AJ110">
        <f t="shared" si="96"/>
        <v>163</v>
      </c>
      <c r="AK110">
        <f t="shared" si="96"/>
        <v>163</v>
      </c>
      <c r="AL110">
        <f t="shared" si="96"/>
        <v>200</v>
      </c>
      <c r="AM110">
        <f t="shared" si="96"/>
        <v>163</v>
      </c>
      <c r="AN110">
        <f t="shared" si="96"/>
        <v>163</v>
      </c>
      <c r="AO110">
        <f t="shared" si="96"/>
        <v>200</v>
      </c>
      <c r="AP110">
        <f t="shared" si="96"/>
        <v>163</v>
      </c>
      <c r="AQ110">
        <f t="shared" si="96"/>
        <v>163</v>
      </c>
      <c r="AR110">
        <f t="shared" si="96"/>
        <v>200</v>
      </c>
      <c r="AS110">
        <f t="shared" si="96"/>
        <v>163</v>
      </c>
      <c r="AT110">
        <f t="shared" si="96"/>
        <v>163</v>
      </c>
      <c r="AU110">
        <f t="shared" si="96"/>
        <v>200</v>
      </c>
      <c r="AV110">
        <f t="shared" si="96"/>
        <v>200</v>
      </c>
      <c r="AW110">
        <f t="shared" si="96"/>
        <v>200</v>
      </c>
    </row>
    <row r="111" spans="1:49" ht="13.5" thickBot="1" x14ac:dyDescent="0.25">
      <c r="A111" s="67">
        <v>93</v>
      </c>
      <c r="B111" s="78">
        <v>1.6655092592592592E-4</v>
      </c>
      <c r="C111" s="81"/>
      <c r="D111" s="79">
        <v>5.6307870370370366E-4</v>
      </c>
      <c r="E111" s="81" t="s">
        <v>409</v>
      </c>
      <c r="F111" s="79">
        <v>1.2789351851851853E-3</v>
      </c>
      <c r="G111" s="69">
        <v>4.7</v>
      </c>
      <c r="H111" s="69">
        <v>8.31</v>
      </c>
      <c r="I111" s="79">
        <v>6.4027777777777781E-4</v>
      </c>
      <c r="J111" s="81" t="s">
        <v>540</v>
      </c>
      <c r="K111" s="70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7">IF(O$88&gt;$I$32,$A$33,IF(O$88&gt;$I$31,$A$32,IF(O$88&gt;$I$30,$A$31,IF(O$88&gt;$I$29,$A$30,IF(O$88&gt;$I$28,$A$29,IF(O$88&gt;$I$27,$A$28,IF(O$88&gt;$I$26,$A$27,IF(O$88&gt;$I$25,$A$26,O$112))))))))</f>
        <v>200</v>
      </c>
      <c r="P111">
        <f t="shared" si="97"/>
        <v>200</v>
      </c>
      <c r="Q111">
        <f t="shared" si="97"/>
        <v>171</v>
      </c>
      <c r="R111">
        <f t="shared" si="97"/>
        <v>200</v>
      </c>
      <c r="S111">
        <f t="shared" si="97"/>
        <v>200</v>
      </c>
      <c r="T111">
        <f t="shared" si="97"/>
        <v>171</v>
      </c>
      <c r="U111">
        <f t="shared" si="97"/>
        <v>200</v>
      </c>
      <c r="V111">
        <f t="shared" si="97"/>
        <v>200</v>
      </c>
      <c r="W111">
        <f t="shared" si="97"/>
        <v>200</v>
      </c>
      <c r="X111">
        <f t="shared" si="97"/>
        <v>171</v>
      </c>
      <c r="Y111">
        <f t="shared" si="97"/>
        <v>171</v>
      </c>
      <c r="Z111">
        <f t="shared" si="97"/>
        <v>200</v>
      </c>
      <c r="AA111">
        <f t="shared" si="97"/>
        <v>200</v>
      </c>
      <c r="AB111">
        <f t="shared" si="97"/>
        <v>171</v>
      </c>
      <c r="AC111">
        <f t="shared" si="97"/>
        <v>200</v>
      </c>
      <c r="AD111">
        <f t="shared" si="97"/>
        <v>200</v>
      </c>
      <c r="AE111">
        <f t="shared" si="97"/>
        <v>171</v>
      </c>
      <c r="AF111">
        <f t="shared" si="97"/>
        <v>200</v>
      </c>
      <c r="AG111">
        <f t="shared" si="97"/>
        <v>171</v>
      </c>
      <c r="AH111">
        <f t="shared" si="97"/>
        <v>171</v>
      </c>
      <c r="AI111">
        <f t="shared" si="97"/>
        <v>200</v>
      </c>
      <c r="AJ111">
        <f t="shared" si="97"/>
        <v>171</v>
      </c>
      <c r="AK111">
        <f t="shared" si="97"/>
        <v>171</v>
      </c>
      <c r="AL111">
        <f t="shared" si="97"/>
        <v>200</v>
      </c>
      <c r="AM111">
        <f t="shared" si="97"/>
        <v>171</v>
      </c>
      <c r="AN111">
        <f t="shared" si="97"/>
        <v>171</v>
      </c>
      <c r="AO111">
        <f t="shared" si="97"/>
        <v>200</v>
      </c>
      <c r="AP111">
        <f t="shared" si="97"/>
        <v>171</v>
      </c>
      <c r="AQ111">
        <f t="shared" si="97"/>
        <v>171</v>
      </c>
      <c r="AR111">
        <f t="shared" si="97"/>
        <v>200</v>
      </c>
      <c r="AS111">
        <f t="shared" si="97"/>
        <v>171</v>
      </c>
      <c r="AT111">
        <f t="shared" si="97"/>
        <v>171</v>
      </c>
      <c r="AU111">
        <f t="shared" si="97"/>
        <v>200</v>
      </c>
      <c r="AV111">
        <f t="shared" si="97"/>
        <v>200</v>
      </c>
      <c r="AW111">
        <f t="shared" si="97"/>
        <v>200</v>
      </c>
    </row>
    <row r="112" spans="1:49" ht="13.5" thickBot="1" x14ac:dyDescent="0.25">
      <c r="A112" s="67">
        <v>92</v>
      </c>
      <c r="B112" s="78">
        <v>1.6712962962962962E-4</v>
      </c>
      <c r="C112" s="81" t="s">
        <v>278</v>
      </c>
      <c r="D112" s="79">
        <v>5.6539351851851857E-4</v>
      </c>
      <c r="E112" s="81" t="s">
        <v>410</v>
      </c>
      <c r="F112" s="79">
        <v>1.2835648148148146E-3</v>
      </c>
      <c r="G112" s="69">
        <v>4.6900000000000004</v>
      </c>
      <c r="H112" s="69">
        <v>8.2799999999999994</v>
      </c>
      <c r="I112" s="79">
        <v>6.4189814814814817E-4</v>
      </c>
      <c r="J112" s="81" t="s">
        <v>541</v>
      </c>
      <c r="K112" s="70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8">IF(O$88&gt;$I$24,$A$25,IF(O$88&gt;$I$23,$A$24,IF(O$88&gt;$I$22,$A$23,IF(O$88&gt;$I$21,$A$22,IF(O$88&gt;$I$20,$A$21,IF(O$88&gt;$I$19,$A$20,IF(O$88&gt;$I$18,$A$19,IF(O$88&gt;$I$17,$A$18,O$113))))))))</f>
        <v>200</v>
      </c>
      <c r="P112">
        <f t="shared" si="98"/>
        <v>200</v>
      </c>
      <c r="Q112">
        <f t="shared" si="98"/>
        <v>179</v>
      </c>
      <c r="R112">
        <f t="shared" si="98"/>
        <v>200</v>
      </c>
      <c r="S112">
        <f t="shared" si="98"/>
        <v>200</v>
      </c>
      <c r="T112">
        <f t="shared" si="98"/>
        <v>179</v>
      </c>
      <c r="U112">
        <f t="shared" si="98"/>
        <v>200</v>
      </c>
      <c r="V112">
        <f t="shared" si="98"/>
        <v>200</v>
      </c>
      <c r="W112">
        <f t="shared" si="98"/>
        <v>200</v>
      </c>
      <c r="X112">
        <f t="shared" si="98"/>
        <v>179</v>
      </c>
      <c r="Y112">
        <f t="shared" si="98"/>
        <v>179</v>
      </c>
      <c r="Z112">
        <f t="shared" si="98"/>
        <v>200</v>
      </c>
      <c r="AA112">
        <f t="shared" si="98"/>
        <v>200</v>
      </c>
      <c r="AB112">
        <f t="shared" si="98"/>
        <v>179</v>
      </c>
      <c r="AC112">
        <f t="shared" si="98"/>
        <v>200</v>
      </c>
      <c r="AD112">
        <f t="shared" si="98"/>
        <v>200</v>
      </c>
      <c r="AE112">
        <f t="shared" si="98"/>
        <v>179</v>
      </c>
      <c r="AF112">
        <f t="shared" si="98"/>
        <v>200</v>
      </c>
      <c r="AG112">
        <f t="shared" si="98"/>
        <v>179</v>
      </c>
      <c r="AH112">
        <f t="shared" si="98"/>
        <v>179</v>
      </c>
      <c r="AI112">
        <f t="shared" si="98"/>
        <v>200</v>
      </c>
      <c r="AJ112">
        <f t="shared" si="98"/>
        <v>179</v>
      </c>
      <c r="AK112">
        <f t="shared" si="98"/>
        <v>179</v>
      </c>
      <c r="AL112">
        <f t="shared" si="98"/>
        <v>200</v>
      </c>
      <c r="AM112">
        <f t="shared" si="98"/>
        <v>179</v>
      </c>
      <c r="AN112">
        <f t="shared" si="98"/>
        <v>179</v>
      </c>
      <c r="AO112">
        <f t="shared" si="98"/>
        <v>200</v>
      </c>
      <c r="AP112">
        <f t="shared" si="98"/>
        <v>179</v>
      </c>
      <c r="AQ112">
        <f t="shared" si="98"/>
        <v>179</v>
      </c>
      <c r="AR112">
        <f t="shared" si="98"/>
        <v>200</v>
      </c>
      <c r="AS112">
        <f t="shared" si="98"/>
        <v>179</v>
      </c>
      <c r="AT112">
        <f t="shared" si="98"/>
        <v>179</v>
      </c>
      <c r="AU112">
        <f t="shared" si="98"/>
        <v>200</v>
      </c>
      <c r="AV112">
        <f t="shared" si="98"/>
        <v>200</v>
      </c>
      <c r="AW112">
        <f t="shared" si="98"/>
        <v>200</v>
      </c>
    </row>
    <row r="113" spans="1:49" ht="13.5" thickBot="1" x14ac:dyDescent="0.25">
      <c r="A113" s="67">
        <v>91</v>
      </c>
      <c r="B113" s="78">
        <v>1.6759259259259258E-4</v>
      </c>
      <c r="C113" s="81"/>
      <c r="D113" s="79">
        <v>5.6770833333333337E-4</v>
      </c>
      <c r="E113" s="81" t="s">
        <v>411</v>
      </c>
      <c r="F113" s="79">
        <v>1.2881944444444445E-3</v>
      </c>
      <c r="G113" s="69">
        <v>4.68</v>
      </c>
      <c r="H113" s="69">
        <v>8.25</v>
      </c>
      <c r="I113" s="79">
        <v>6.4351851851851853E-4</v>
      </c>
      <c r="J113" s="81" t="s">
        <v>444</v>
      </c>
      <c r="K113" s="70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9">IF(O$88&gt;$I$16,$A$17,IF(O$88&gt;$I$15,$A$16,IF(O$88&gt;$I$14,$A$15,IF(O$88&gt;$I$13,$A$14,IF(O$88&gt;$I$12,$A$13,IF(O$88&gt;$I$11,$A$12,IF(O$88&gt;$I$10,$A$11,IF(O$88&gt;$I$9,$A$10,O$114))))))))</f>
        <v>200</v>
      </c>
      <c r="P113">
        <f t="shared" si="99"/>
        <v>200</v>
      </c>
      <c r="Q113">
        <f t="shared" si="99"/>
        <v>187</v>
      </c>
      <c r="R113">
        <f t="shared" si="99"/>
        <v>200</v>
      </c>
      <c r="S113">
        <f t="shared" si="99"/>
        <v>200</v>
      </c>
      <c r="T113">
        <f t="shared" si="99"/>
        <v>187</v>
      </c>
      <c r="U113">
        <f t="shared" si="99"/>
        <v>200</v>
      </c>
      <c r="V113">
        <f t="shared" si="99"/>
        <v>200</v>
      </c>
      <c r="W113">
        <f t="shared" si="99"/>
        <v>200</v>
      </c>
      <c r="X113">
        <f t="shared" si="99"/>
        <v>187</v>
      </c>
      <c r="Y113">
        <f t="shared" si="99"/>
        <v>187</v>
      </c>
      <c r="Z113">
        <f t="shared" si="99"/>
        <v>200</v>
      </c>
      <c r="AA113">
        <f t="shared" si="99"/>
        <v>200</v>
      </c>
      <c r="AB113">
        <f t="shared" si="99"/>
        <v>187</v>
      </c>
      <c r="AC113">
        <f t="shared" si="99"/>
        <v>200</v>
      </c>
      <c r="AD113">
        <f t="shared" si="99"/>
        <v>200</v>
      </c>
      <c r="AE113">
        <f t="shared" si="99"/>
        <v>187</v>
      </c>
      <c r="AF113">
        <f t="shared" si="99"/>
        <v>200</v>
      </c>
      <c r="AG113">
        <f t="shared" si="99"/>
        <v>187</v>
      </c>
      <c r="AH113">
        <f t="shared" si="99"/>
        <v>187</v>
      </c>
      <c r="AI113">
        <f t="shared" si="99"/>
        <v>200</v>
      </c>
      <c r="AJ113">
        <f t="shared" si="99"/>
        <v>187</v>
      </c>
      <c r="AK113">
        <f t="shared" si="99"/>
        <v>187</v>
      </c>
      <c r="AL113">
        <f t="shared" si="99"/>
        <v>200</v>
      </c>
      <c r="AM113">
        <f t="shared" si="99"/>
        <v>187</v>
      </c>
      <c r="AN113">
        <f t="shared" si="99"/>
        <v>187</v>
      </c>
      <c r="AO113">
        <f t="shared" si="99"/>
        <v>200</v>
      </c>
      <c r="AP113">
        <f t="shared" si="99"/>
        <v>187</v>
      </c>
      <c r="AQ113">
        <f t="shared" si="99"/>
        <v>187</v>
      </c>
      <c r="AR113">
        <f t="shared" si="99"/>
        <v>200</v>
      </c>
      <c r="AS113">
        <f t="shared" si="99"/>
        <v>187</v>
      </c>
      <c r="AT113">
        <f t="shared" si="99"/>
        <v>187</v>
      </c>
      <c r="AU113">
        <f t="shared" si="99"/>
        <v>200</v>
      </c>
      <c r="AV113">
        <f t="shared" si="99"/>
        <v>200</v>
      </c>
      <c r="AW113">
        <f t="shared" si="99"/>
        <v>200</v>
      </c>
    </row>
    <row r="114" spans="1:49" ht="13.5" thickBot="1" x14ac:dyDescent="0.25">
      <c r="A114" s="67">
        <v>90</v>
      </c>
      <c r="B114" s="78">
        <v>1.6817129629629628E-4</v>
      </c>
      <c r="C114" s="81" t="s">
        <v>279</v>
      </c>
      <c r="D114" s="79">
        <v>5.7002314814814817E-4</v>
      </c>
      <c r="E114" s="81" t="s">
        <v>412</v>
      </c>
      <c r="F114" s="79">
        <v>1.2934027777777779E-3</v>
      </c>
      <c r="G114" s="69">
        <v>4.67</v>
      </c>
      <c r="H114" s="69">
        <v>8.2200000000000006</v>
      </c>
      <c r="I114" s="79">
        <v>6.4525462962962963E-4</v>
      </c>
      <c r="J114" s="81" t="s">
        <v>542</v>
      </c>
      <c r="K114" s="70">
        <v>90</v>
      </c>
      <c r="N114">
        <f>IF(N$88&gt;$I$8,$A$9,IF(N$88&gt;$I$7,$A$8,IF(N$88&gt;$I$6,$A$7,IF(N$88&gt;$I$5,$A$6,IF(N$88&gt;$I$4,$A$5,200)))))</f>
        <v>195</v>
      </c>
      <c r="O114">
        <f t="shared" ref="O114:AW114" si="100">IF(O$88&gt;$I$8,$A$9,IF(O$88&gt;$I$7,$A$8,IF(O$88&gt;$I$6,$A$7,IF(O$88&gt;$I$5,$A$6,IF(O$88&gt;$I$4,$A$5,200)))))</f>
        <v>200</v>
      </c>
      <c r="P114">
        <f t="shared" si="100"/>
        <v>200</v>
      </c>
      <c r="Q114">
        <f t="shared" si="100"/>
        <v>195</v>
      </c>
      <c r="R114">
        <f t="shared" si="100"/>
        <v>200</v>
      </c>
      <c r="S114">
        <f t="shared" si="100"/>
        <v>200</v>
      </c>
      <c r="T114">
        <f t="shared" si="100"/>
        <v>195</v>
      </c>
      <c r="U114">
        <f t="shared" si="100"/>
        <v>200</v>
      </c>
      <c r="V114">
        <f t="shared" si="100"/>
        <v>200</v>
      </c>
      <c r="W114">
        <f t="shared" si="100"/>
        <v>200</v>
      </c>
      <c r="X114">
        <f t="shared" si="100"/>
        <v>195</v>
      </c>
      <c r="Y114">
        <f t="shared" si="100"/>
        <v>195</v>
      </c>
      <c r="Z114">
        <f t="shared" si="100"/>
        <v>200</v>
      </c>
      <c r="AA114">
        <f t="shared" si="100"/>
        <v>200</v>
      </c>
      <c r="AB114">
        <f t="shared" si="100"/>
        <v>195</v>
      </c>
      <c r="AC114">
        <f t="shared" si="100"/>
        <v>200</v>
      </c>
      <c r="AD114">
        <f t="shared" si="100"/>
        <v>200</v>
      </c>
      <c r="AE114">
        <f t="shared" si="100"/>
        <v>195</v>
      </c>
      <c r="AF114">
        <f t="shared" si="100"/>
        <v>200</v>
      </c>
      <c r="AG114">
        <f t="shared" si="100"/>
        <v>195</v>
      </c>
      <c r="AH114">
        <f t="shared" si="100"/>
        <v>195</v>
      </c>
      <c r="AI114">
        <f t="shared" si="100"/>
        <v>200</v>
      </c>
      <c r="AJ114">
        <f t="shared" si="100"/>
        <v>195</v>
      </c>
      <c r="AK114">
        <f t="shared" si="100"/>
        <v>195</v>
      </c>
      <c r="AL114">
        <f t="shared" si="100"/>
        <v>200</v>
      </c>
      <c r="AM114">
        <f t="shared" si="100"/>
        <v>195</v>
      </c>
      <c r="AN114">
        <f t="shared" si="100"/>
        <v>195</v>
      </c>
      <c r="AO114">
        <f t="shared" si="100"/>
        <v>200</v>
      </c>
      <c r="AP114">
        <f t="shared" si="100"/>
        <v>195</v>
      </c>
      <c r="AQ114">
        <f t="shared" si="100"/>
        <v>195</v>
      </c>
      <c r="AR114">
        <f t="shared" si="100"/>
        <v>200</v>
      </c>
      <c r="AS114">
        <f t="shared" si="100"/>
        <v>195</v>
      </c>
      <c r="AT114">
        <f t="shared" si="100"/>
        <v>195</v>
      </c>
      <c r="AU114">
        <f t="shared" si="100"/>
        <v>200</v>
      </c>
      <c r="AV114">
        <f t="shared" si="100"/>
        <v>200</v>
      </c>
      <c r="AW114">
        <f t="shared" si="100"/>
        <v>200</v>
      </c>
    </row>
    <row r="115" spans="1:49" ht="13.5" thickBot="1" x14ac:dyDescent="0.25">
      <c r="A115" s="67">
        <v>89</v>
      </c>
      <c r="B115" s="78">
        <v>1.6863425925925924E-4</v>
      </c>
      <c r="C115" s="81"/>
      <c r="D115" s="79">
        <v>5.7233796296296297E-4</v>
      </c>
      <c r="E115" s="81" t="s">
        <v>413</v>
      </c>
      <c r="F115" s="79">
        <v>1.2986111111111113E-3</v>
      </c>
      <c r="G115" s="69">
        <v>4.66</v>
      </c>
      <c r="H115" s="69">
        <v>8.19</v>
      </c>
      <c r="I115" s="79">
        <v>6.4699074074074073E-4</v>
      </c>
      <c r="J115" s="81" t="s">
        <v>543</v>
      </c>
      <c r="K115" s="70">
        <v>89</v>
      </c>
    </row>
    <row r="116" spans="1:49" ht="13.5" thickBot="1" x14ac:dyDescent="0.25">
      <c r="A116" s="67">
        <v>88</v>
      </c>
      <c r="B116" s="78">
        <v>1.6921296296296294E-4</v>
      </c>
      <c r="C116" s="81" t="s">
        <v>280</v>
      </c>
      <c r="D116" s="79">
        <v>5.7465277777777777E-4</v>
      </c>
      <c r="E116" s="81" t="s">
        <v>414</v>
      </c>
      <c r="F116" s="79">
        <v>1.3043981481481483E-3</v>
      </c>
      <c r="G116" s="69">
        <v>4.6399999999999997</v>
      </c>
      <c r="H116" s="69">
        <v>8.16</v>
      </c>
      <c r="I116" s="79">
        <v>6.4884259259259257E-4</v>
      </c>
      <c r="J116" s="81" t="s">
        <v>446</v>
      </c>
      <c r="K116" s="70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5" thickBot="1" x14ac:dyDescent="0.25">
      <c r="A117" s="67">
        <v>87</v>
      </c>
      <c r="B117" s="78">
        <v>1.6967592592592596E-4</v>
      </c>
      <c r="C117" s="81"/>
      <c r="D117" s="79">
        <v>5.7696759259259257E-4</v>
      </c>
      <c r="E117" s="81" t="s">
        <v>415</v>
      </c>
      <c r="F117" s="79">
        <v>1.3101851851851853E-3</v>
      </c>
      <c r="G117" s="69">
        <v>4.63</v>
      </c>
      <c r="H117" s="69">
        <v>8.1300000000000008</v>
      </c>
      <c r="I117" s="79">
        <v>6.5069444444444441E-4</v>
      </c>
      <c r="J117" s="81" t="s">
        <v>544</v>
      </c>
      <c r="K117" s="70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5" thickBot="1" x14ac:dyDescent="0.25">
      <c r="A118" s="67">
        <v>86</v>
      </c>
      <c r="B118" s="78">
        <v>1.7025462962962966E-4</v>
      </c>
      <c r="C118" s="81"/>
      <c r="D118" s="79">
        <v>5.7928240740740737E-4</v>
      </c>
      <c r="E118" s="81" t="s">
        <v>416</v>
      </c>
      <c r="F118" s="79">
        <v>1.3165509259259261E-3</v>
      </c>
      <c r="G118" s="69">
        <v>4.62</v>
      </c>
      <c r="H118" s="69">
        <v>8.1</v>
      </c>
      <c r="I118" s="79">
        <v>6.5254629629629636E-4</v>
      </c>
      <c r="J118" s="81" t="s">
        <v>545</v>
      </c>
      <c r="K118" s="70">
        <v>86</v>
      </c>
      <c r="N118" s="40">
        <f>'Wyniki Dziewczęta'!$E20</f>
        <v>6.9583333333333335E-4</v>
      </c>
      <c r="O118" s="40">
        <f>'Wyniki Dziewczęta'!$E21</f>
        <v>0</v>
      </c>
      <c r="P118" s="40">
        <f>'Wyniki Dziewczęta'!$E22</f>
        <v>0</v>
      </c>
      <c r="Q118" s="40">
        <f>'Wyniki Dziewczęta'!$E45</f>
        <v>6.6307870370370359E-4</v>
      </c>
      <c r="R118" s="40">
        <f>'Wyniki Dziewczęta'!$E46</f>
        <v>0</v>
      </c>
      <c r="S118" s="40">
        <f>'Wyniki Dziewczęta'!$E47</f>
        <v>0</v>
      </c>
      <c r="T118" s="40">
        <f>'Wyniki Dziewczęta'!$E69</f>
        <v>6.8495370370370368E-4</v>
      </c>
      <c r="U118" s="40">
        <f>'Wyniki Dziewczęta'!$E70</f>
        <v>0</v>
      </c>
      <c r="V118" s="40">
        <f>'Wyniki Dziewczęta'!$E71</f>
        <v>0</v>
      </c>
      <c r="W118" s="40">
        <f>'Wyniki Dziewczęta'!$E94</f>
        <v>0</v>
      </c>
      <c r="X118" s="40" t="str">
        <f>'Wyniki Dziewczęta'!$E95</f>
        <v>-</v>
      </c>
      <c r="Y118" s="40" t="str">
        <f>'Wyniki Dziewczęta'!$E96</f>
        <v>-</v>
      </c>
      <c r="Z118" s="40">
        <f>'Wyniki Dziewczęta'!$E119</f>
        <v>0</v>
      </c>
      <c r="AA118" s="40">
        <f>'Wyniki Dziewczęta'!$E120</f>
        <v>0</v>
      </c>
      <c r="AB118" s="40" t="str">
        <f>'Wyniki Dziewczęta'!$E121</f>
        <v>-</v>
      </c>
      <c r="AC118" s="40">
        <f>'Wyniki Dziewczęta'!$E144</f>
        <v>0</v>
      </c>
      <c r="AD118" s="40">
        <f>'Wyniki Dziewczęta'!$E145</f>
        <v>0</v>
      </c>
      <c r="AE118" s="40" t="str">
        <f>'Wyniki Dziewczęta'!$E146</f>
        <v>-</v>
      </c>
      <c r="AF118" s="40">
        <f>'Wyniki Dziewczęta'!$E169</f>
        <v>0</v>
      </c>
      <c r="AG118" s="40" t="str">
        <f>'Wyniki Dziewczęta'!$E170</f>
        <v>-</v>
      </c>
      <c r="AH118" s="40" t="str">
        <f>'Wyniki Dziewczęta'!$E171</f>
        <v>-</v>
      </c>
      <c r="AI118" s="40">
        <f>'Wyniki Dziewczęta'!$E194</f>
        <v>0</v>
      </c>
      <c r="AJ118" s="40" t="str">
        <f>'Wyniki Dziewczęta'!$E195</f>
        <v>-</v>
      </c>
      <c r="AK118" s="40" t="str">
        <f>'Wyniki Dziewczęta'!$E196</f>
        <v>-</v>
      </c>
      <c r="AL118" s="40">
        <f>'Wyniki Dziewczęta'!$E219</f>
        <v>0</v>
      </c>
      <c r="AM118" s="40" t="str">
        <f>'Wyniki Dziewczęta'!$E220</f>
        <v>-</v>
      </c>
      <c r="AN118" s="40" t="str">
        <f>'Wyniki Dziewczęta'!$E221</f>
        <v>-</v>
      </c>
      <c r="AO118" s="40">
        <f>'Wyniki Dziewczęta'!$E244</f>
        <v>0</v>
      </c>
      <c r="AP118" s="40" t="str">
        <f>'Wyniki Dziewczęta'!$E245</f>
        <v>-</v>
      </c>
      <c r="AQ118" s="40" t="str">
        <f>'Wyniki Dziewczęta'!$E246</f>
        <v>-</v>
      </c>
      <c r="AR118" s="40">
        <f>'Wyniki Dziewczęta'!$E269</f>
        <v>0</v>
      </c>
      <c r="AS118" s="40" t="str">
        <f>'Wyniki Dziewczęta'!$E270</f>
        <v>-</v>
      </c>
      <c r="AT118" s="40" t="str">
        <f>'Wyniki Dziewczęta'!$E271</f>
        <v>-</v>
      </c>
      <c r="AU118" s="40">
        <f>'Wyniki Dziewczęta'!$E294</f>
        <v>0</v>
      </c>
      <c r="AV118" s="40">
        <f>'Wyniki Dziewczęta'!$E295</f>
        <v>0</v>
      </c>
      <c r="AW118" s="40">
        <f>'Wyniki Dziewczęta'!$E296</f>
        <v>0</v>
      </c>
    </row>
    <row r="119" spans="1:49" ht="13.5" thickBot="1" x14ac:dyDescent="0.25">
      <c r="A119" s="67">
        <v>85</v>
      </c>
      <c r="B119" s="78">
        <v>1.7071759259259256E-4</v>
      </c>
      <c r="C119" s="81" t="s">
        <v>281</v>
      </c>
      <c r="D119" s="79">
        <v>5.8159722222222217E-4</v>
      </c>
      <c r="E119" s="81" t="s">
        <v>417</v>
      </c>
      <c r="F119" s="79">
        <v>1.3234953703703705E-3</v>
      </c>
      <c r="G119" s="69">
        <v>4.6100000000000003</v>
      </c>
      <c r="H119" s="69">
        <v>8.07</v>
      </c>
      <c r="I119" s="79">
        <v>6.543981481481482E-4</v>
      </c>
      <c r="J119" s="81" t="s">
        <v>546</v>
      </c>
      <c r="K119" s="70">
        <v>85</v>
      </c>
      <c r="N119">
        <f>IF(N$88&gt;$J$203,0,IF(N$88=$J$203,$A$203,IF(N$88&gt;$J$202,$A$203,IF(N$88&gt;$J$201,$A$202,N$120))))</f>
        <v>104</v>
      </c>
      <c r="O119">
        <f t="shared" ref="O119:AW119" si="101">IF(O$88&gt;$J$203,0,IF(O$88=$J$203,$A$203,IF(O$88&gt;$J$202,$A$203,IF(O$88&gt;$J$201,$A$202,O$120))))</f>
        <v>200</v>
      </c>
      <c r="P119">
        <f t="shared" si="101"/>
        <v>200</v>
      </c>
      <c r="Q119">
        <f t="shared" si="101"/>
        <v>104</v>
      </c>
      <c r="R119">
        <f t="shared" si="101"/>
        <v>200</v>
      </c>
      <c r="S119">
        <f t="shared" si="101"/>
        <v>200</v>
      </c>
      <c r="T119">
        <f t="shared" si="101"/>
        <v>104</v>
      </c>
      <c r="U119">
        <f t="shared" si="101"/>
        <v>200</v>
      </c>
      <c r="V119">
        <f t="shared" si="101"/>
        <v>200</v>
      </c>
      <c r="W119">
        <f t="shared" si="101"/>
        <v>200</v>
      </c>
      <c r="X119">
        <f t="shared" si="101"/>
        <v>104</v>
      </c>
      <c r="Y119">
        <f t="shared" si="101"/>
        <v>104</v>
      </c>
      <c r="Z119">
        <f t="shared" si="101"/>
        <v>200</v>
      </c>
      <c r="AA119">
        <f t="shared" si="101"/>
        <v>200</v>
      </c>
      <c r="AB119">
        <f t="shared" si="101"/>
        <v>104</v>
      </c>
      <c r="AC119">
        <f t="shared" si="101"/>
        <v>200</v>
      </c>
      <c r="AD119">
        <f t="shared" si="101"/>
        <v>200</v>
      </c>
      <c r="AE119">
        <f t="shared" si="101"/>
        <v>104</v>
      </c>
      <c r="AF119">
        <f t="shared" si="101"/>
        <v>200</v>
      </c>
      <c r="AG119">
        <f t="shared" si="101"/>
        <v>104</v>
      </c>
      <c r="AH119">
        <f t="shared" si="101"/>
        <v>104</v>
      </c>
      <c r="AI119">
        <f t="shared" si="101"/>
        <v>200</v>
      </c>
      <c r="AJ119">
        <f t="shared" si="101"/>
        <v>104</v>
      </c>
      <c r="AK119">
        <f t="shared" si="101"/>
        <v>104</v>
      </c>
      <c r="AL119">
        <f t="shared" si="101"/>
        <v>200</v>
      </c>
      <c r="AM119">
        <f t="shared" si="101"/>
        <v>104</v>
      </c>
      <c r="AN119">
        <f t="shared" si="101"/>
        <v>104</v>
      </c>
      <c r="AO119">
        <f t="shared" si="101"/>
        <v>200</v>
      </c>
      <c r="AP119">
        <f t="shared" si="101"/>
        <v>104</v>
      </c>
      <c r="AQ119">
        <f t="shared" si="101"/>
        <v>104</v>
      </c>
      <c r="AR119">
        <f t="shared" si="101"/>
        <v>200</v>
      </c>
      <c r="AS119">
        <f t="shared" si="101"/>
        <v>104</v>
      </c>
      <c r="AT119">
        <f t="shared" si="101"/>
        <v>104</v>
      </c>
      <c r="AU119">
        <f t="shared" si="101"/>
        <v>200</v>
      </c>
      <c r="AV119">
        <f t="shared" si="101"/>
        <v>200</v>
      </c>
      <c r="AW119">
        <f t="shared" si="101"/>
        <v>200</v>
      </c>
    </row>
    <row r="120" spans="1:49" ht="13.5" thickBot="1" x14ac:dyDescent="0.25">
      <c r="A120" s="67">
        <v>84</v>
      </c>
      <c r="B120" s="78">
        <v>1.7118055555555558E-4</v>
      </c>
      <c r="C120" s="81"/>
      <c r="D120" s="79">
        <v>5.8391203703703708E-4</v>
      </c>
      <c r="E120" s="81" t="s">
        <v>418</v>
      </c>
      <c r="F120" s="79">
        <v>1.3304398148148149E-3</v>
      </c>
      <c r="G120" s="69">
        <v>4.59</v>
      </c>
      <c r="H120" s="69">
        <v>8.0399999999999991</v>
      </c>
      <c r="I120" s="79">
        <v>6.5625000000000004E-4</v>
      </c>
      <c r="J120" s="81" t="s">
        <v>547</v>
      </c>
      <c r="K120" s="70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104</v>
      </c>
      <c r="O120">
        <f t="shared" ref="O120:AW120" si="102">IF(O$88&gt;$J$200,$A$201,IF(O$88&gt;$J$199,$A$200,IF(O$88&gt;$J$198,$A$199,IF(O$88&gt;$J$197,$A$198,IF(O$88&gt;$J$196,$A$197,IF(O$88&gt;$J$195,$A$196,IF(O$88&gt;$J$194,$A$195,IF(O$88&gt;$J$193,$A$194,O$121))))))))</f>
        <v>200</v>
      </c>
      <c r="P120">
        <f t="shared" si="102"/>
        <v>200</v>
      </c>
      <c r="Q120">
        <f t="shared" si="102"/>
        <v>104</v>
      </c>
      <c r="R120">
        <f t="shared" si="102"/>
        <v>200</v>
      </c>
      <c r="S120">
        <f t="shared" si="102"/>
        <v>200</v>
      </c>
      <c r="T120">
        <f t="shared" si="102"/>
        <v>104</v>
      </c>
      <c r="U120">
        <f t="shared" si="102"/>
        <v>200</v>
      </c>
      <c r="V120">
        <f t="shared" si="102"/>
        <v>200</v>
      </c>
      <c r="W120">
        <f t="shared" si="102"/>
        <v>200</v>
      </c>
      <c r="X120">
        <f t="shared" si="102"/>
        <v>104</v>
      </c>
      <c r="Y120">
        <f t="shared" si="102"/>
        <v>104</v>
      </c>
      <c r="Z120">
        <f t="shared" si="102"/>
        <v>200</v>
      </c>
      <c r="AA120">
        <f t="shared" si="102"/>
        <v>200</v>
      </c>
      <c r="AB120">
        <f t="shared" si="102"/>
        <v>104</v>
      </c>
      <c r="AC120">
        <f t="shared" si="102"/>
        <v>200</v>
      </c>
      <c r="AD120">
        <f t="shared" si="102"/>
        <v>200</v>
      </c>
      <c r="AE120">
        <f t="shared" si="102"/>
        <v>104</v>
      </c>
      <c r="AF120">
        <f t="shared" si="102"/>
        <v>200</v>
      </c>
      <c r="AG120">
        <f t="shared" si="102"/>
        <v>104</v>
      </c>
      <c r="AH120">
        <f t="shared" si="102"/>
        <v>104</v>
      </c>
      <c r="AI120">
        <f t="shared" si="102"/>
        <v>200</v>
      </c>
      <c r="AJ120">
        <f t="shared" si="102"/>
        <v>104</v>
      </c>
      <c r="AK120">
        <f t="shared" si="102"/>
        <v>104</v>
      </c>
      <c r="AL120">
        <f t="shared" si="102"/>
        <v>200</v>
      </c>
      <c r="AM120">
        <f t="shared" si="102"/>
        <v>104</v>
      </c>
      <c r="AN120">
        <f t="shared" si="102"/>
        <v>104</v>
      </c>
      <c r="AO120">
        <f t="shared" si="102"/>
        <v>200</v>
      </c>
      <c r="AP120">
        <f t="shared" si="102"/>
        <v>104</v>
      </c>
      <c r="AQ120">
        <f t="shared" si="102"/>
        <v>104</v>
      </c>
      <c r="AR120">
        <f t="shared" si="102"/>
        <v>200</v>
      </c>
      <c r="AS120">
        <f t="shared" si="102"/>
        <v>104</v>
      </c>
      <c r="AT120">
        <f t="shared" si="102"/>
        <v>104</v>
      </c>
      <c r="AU120">
        <f t="shared" si="102"/>
        <v>200</v>
      </c>
      <c r="AV120">
        <f t="shared" si="102"/>
        <v>200</v>
      </c>
      <c r="AW120">
        <f t="shared" si="102"/>
        <v>200</v>
      </c>
    </row>
    <row r="121" spans="1:49" ht="13.5" thickBot="1" x14ac:dyDescent="0.25">
      <c r="A121" s="67">
        <v>83</v>
      </c>
      <c r="B121" s="78">
        <v>1.7175925925925928E-4</v>
      </c>
      <c r="C121" s="81" t="s">
        <v>282</v>
      </c>
      <c r="D121" s="79">
        <v>5.8622685185185177E-4</v>
      </c>
      <c r="E121" s="81" t="s">
        <v>419</v>
      </c>
      <c r="F121" s="79">
        <v>1.3373842592592593E-3</v>
      </c>
      <c r="G121" s="69">
        <v>4.58</v>
      </c>
      <c r="H121" s="69">
        <v>8.01</v>
      </c>
      <c r="I121" s="79">
        <v>6.5810185185185188E-4</v>
      </c>
      <c r="J121" s="81" t="s">
        <v>548</v>
      </c>
      <c r="K121" s="70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104</v>
      </c>
      <c r="O121">
        <f t="shared" ref="O121:AW121" si="103">IF(O$88&gt;$J$192,$A$193,IF(O$88&gt;$J$191,$A$192,IF(O$88&gt;$J$190,$A$191,IF(O$88&gt;$J$189,$A$190,IF(O$88&gt;$J$188,$A$189,IF(O$88&gt;$J$187,$A$188,IF(O$88&gt;$J$186,$A$187,IF(O$88&gt;$J$185,$A$186,O$122))))))))</f>
        <v>200</v>
      </c>
      <c r="P121">
        <f t="shared" si="103"/>
        <v>200</v>
      </c>
      <c r="Q121">
        <f t="shared" si="103"/>
        <v>104</v>
      </c>
      <c r="R121">
        <f t="shared" si="103"/>
        <v>200</v>
      </c>
      <c r="S121">
        <f t="shared" si="103"/>
        <v>200</v>
      </c>
      <c r="T121">
        <f t="shared" si="103"/>
        <v>104</v>
      </c>
      <c r="U121">
        <f t="shared" si="103"/>
        <v>200</v>
      </c>
      <c r="V121">
        <f t="shared" si="103"/>
        <v>200</v>
      </c>
      <c r="W121">
        <f t="shared" si="103"/>
        <v>200</v>
      </c>
      <c r="X121">
        <f t="shared" si="103"/>
        <v>104</v>
      </c>
      <c r="Y121">
        <f t="shared" si="103"/>
        <v>104</v>
      </c>
      <c r="Z121">
        <f t="shared" si="103"/>
        <v>200</v>
      </c>
      <c r="AA121">
        <f t="shared" si="103"/>
        <v>200</v>
      </c>
      <c r="AB121">
        <f t="shared" si="103"/>
        <v>104</v>
      </c>
      <c r="AC121">
        <f t="shared" si="103"/>
        <v>200</v>
      </c>
      <c r="AD121">
        <f t="shared" si="103"/>
        <v>200</v>
      </c>
      <c r="AE121">
        <f t="shared" si="103"/>
        <v>104</v>
      </c>
      <c r="AF121">
        <f t="shared" si="103"/>
        <v>200</v>
      </c>
      <c r="AG121">
        <f t="shared" si="103"/>
        <v>104</v>
      </c>
      <c r="AH121">
        <f t="shared" si="103"/>
        <v>104</v>
      </c>
      <c r="AI121">
        <f t="shared" si="103"/>
        <v>200</v>
      </c>
      <c r="AJ121">
        <f t="shared" si="103"/>
        <v>104</v>
      </c>
      <c r="AK121">
        <f t="shared" si="103"/>
        <v>104</v>
      </c>
      <c r="AL121">
        <f t="shared" si="103"/>
        <v>200</v>
      </c>
      <c r="AM121">
        <f t="shared" si="103"/>
        <v>104</v>
      </c>
      <c r="AN121">
        <f t="shared" si="103"/>
        <v>104</v>
      </c>
      <c r="AO121">
        <f t="shared" si="103"/>
        <v>200</v>
      </c>
      <c r="AP121">
        <f t="shared" si="103"/>
        <v>104</v>
      </c>
      <c r="AQ121">
        <f t="shared" si="103"/>
        <v>104</v>
      </c>
      <c r="AR121">
        <f t="shared" si="103"/>
        <v>200</v>
      </c>
      <c r="AS121">
        <f t="shared" si="103"/>
        <v>104</v>
      </c>
      <c r="AT121">
        <f t="shared" si="103"/>
        <v>104</v>
      </c>
      <c r="AU121">
        <f t="shared" si="103"/>
        <v>200</v>
      </c>
      <c r="AV121">
        <f t="shared" si="103"/>
        <v>200</v>
      </c>
      <c r="AW121">
        <f t="shared" si="103"/>
        <v>200</v>
      </c>
    </row>
    <row r="122" spans="1:49" ht="13.5" thickBot="1" x14ac:dyDescent="0.25">
      <c r="A122" s="67">
        <v>82</v>
      </c>
      <c r="B122" s="78">
        <v>1.7222222222222224E-4</v>
      </c>
      <c r="C122" s="81"/>
      <c r="D122" s="79">
        <v>5.8854166666666668E-4</v>
      </c>
      <c r="E122" s="81" t="s">
        <v>420</v>
      </c>
      <c r="F122" s="79">
        <v>1.3443287037037037E-3</v>
      </c>
      <c r="G122" s="69">
        <v>4.5599999999999996</v>
      </c>
      <c r="H122" s="69">
        <v>7.98</v>
      </c>
      <c r="I122" s="79">
        <v>6.5995370370370372E-4</v>
      </c>
      <c r="J122" s="81" t="s">
        <v>549</v>
      </c>
      <c r="K122" s="70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104</v>
      </c>
      <c r="O122">
        <f t="shared" ref="O122:AW122" si="104">IF(O$88&gt;$J$184,$A$185,IF(O$88&gt;$J$183,$A$184,IF(O$88&gt;$J$182,$A$183,IF(O$88&gt;$J$181,$A$182,IF(O$88&gt;$J$180,$A$181,IF(O$88&gt;$J$179,$A$180,IF(O$88&gt;$J$178,$A$179,IF(O$88&gt;$J$177,$A$178,O$123))))))))</f>
        <v>200</v>
      </c>
      <c r="P122">
        <f t="shared" si="104"/>
        <v>200</v>
      </c>
      <c r="Q122">
        <f t="shared" si="104"/>
        <v>104</v>
      </c>
      <c r="R122">
        <f t="shared" si="104"/>
        <v>200</v>
      </c>
      <c r="S122">
        <f t="shared" si="104"/>
        <v>200</v>
      </c>
      <c r="T122">
        <f t="shared" si="104"/>
        <v>104</v>
      </c>
      <c r="U122">
        <f t="shared" si="104"/>
        <v>200</v>
      </c>
      <c r="V122">
        <f t="shared" si="104"/>
        <v>200</v>
      </c>
      <c r="W122">
        <f t="shared" si="104"/>
        <v>200</v>
      </c>
      <c r="X122">
        <f t="shared" si="104"/>
        <v>104</v>
      </c>
      <c r="Y122">
        <f t="shared" si="104"/>
        <v>104</v>
      </c>
      <c r="Z122">
        <f t="shared" si="104"/>
        <v>200</v>
      </c>
      <c r="AA122">
        <f t="shared" si="104"/>
        <v>200</v>
      </c>
      <c r="AB122">
        <f t="shared" si="104"/>
        <v>104</v>
      </c>
      <c r="AC122">
        <f t="shared" si="104"/>
        <v>200</v>
      </c>
      <c r="AD122">
        <f t="shared" si="104"/>
        <v>200</v>
      </c>
      <c r="AE122">
        <f t="shared" si="104"/>
        <v>104</v>
      </c>
      <c r="AF122">
        <f t="shared" si="104"/>
        <v>200</v>
      </c>
      <c r="AG122">
        <f t="shared" si="104"/>
        <v>104</v>
      </c>
      <c r="AH122">
        <f t="shared" si="104"/>
        <v>104</v>
      </c>
      <c r="AI122">
        <f t="shared" si="104"/>
        <v>200</v>
      </c>
      <c r="AJ122">
        <f t="shared" si="104"/>
        <v>104</v>
      </c>
      <c r="AK122">
        <f t="shared" si="104"/>
        <v>104</v>
      </c>
      <c r="AL122">
        <f t="shared" si="104"/>
        <v>200</v>
      </c>
      <c r="AM122">
        <f t="shared" si="104"/>
        <v>104</v>
      </c>
      <c r="AN122">
        <f t="shared" si="104"/>
        <v>104</v>
      </c>
      <c r="AO122">
        <f t="shared" si="104"/>
        <v>200</v>
      </c>
      <c r="AP122">
        <f t="shared" si="104"/>
        <v>104</v>
      </c>
      <c r="AQ122">
        <f t="shared" si="104"/>
        <v>104</v>
      </c>
      <c r="AR122">
        <f t="shared" si="104"/>
        <v>200</v>
      </c>
      <c r="AS122">
        <f t="shared" si="104"/>
        <v>104</v>
      </c>
      <c r="AT122">
        <f t="shared" si="104"/>
        <v>104</v>
      </c>
      <c r="AU122">
        <f t="shared" si="104"/>
        <v>200</v>
      </c>
      <c r="AV122">
        <f t="shared" si="104"/>
        <v>200</v>
      </c>
      <c r="AW122">
        <f t="shared" si="104"/>
        <v>200</v>
      </c>
    </row>
    <row r="123" spans="1:49" ht="13.5" thickBot="1" x14ac:dyDescent="0.25">
      <c r="A123" s="67">
        <v>81</v>
      </c>
      <c r="B123" s="78">
        <v>1.7280092592592594E-4</v>
      </c>
      <c r="C123" s="81" t="s">
        <v>283</v>
      </c>
      <c r="D123" s="79">
        <v>5.9085648148148148E-4</v>
      </c>
      <c r="E123" s="81" t="s">
        <v>421</v>
      </c>
      <c r="F123" s="79">
        <v>1.3512731481481481E-3</v>
      </c>
      <c r="G123" s="69">
        <v>4.55</v>
      </c>
      <c r="H123" s="69">
        <v>7.95</v>
      </c>
      <c r="I123" s="79">
        <v>6.6180555555555556E-4</v>
      </c>
      <c r="J123" s="81" t="s">
        <v>550</v>
      </c>
      <c r="K123" s="70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104</v>
      </c>
      <c r="O123">
        <f t="shared" ref="O123:AW123" si="105">IF(O$88&gt;$J$176,$A$177,IF(O$88&gt;$J$175,$A$176,IF(O$88&gt;$J$174,$A$175,IF(O$88&gt;$J$173,$A$174,IF(O$88&gt;$J$172,$A$173,IF(O$88&gt;$J$171,$A$172,IF(O$88&gt;$J$170,$A$171,IF(O$88&gt;$J$169,$A$170,O$124))))))))</f>
        <v>200</v>
      </c>
      <c r="P123">
        <f t="shared" si="105"/>
        <v>200</v>
      </c>
      <c r="Q123">
        <f t="shared" si="105"/>
        <v>104</v>
      </c>
      <c r="R123">
        <f t="shared" si="105"/>
        <v>200</v>
      </c>
      <c r="S123">
        <f t="shared" si="105"/>
        <v>200</v>
      </c>
      <c r="T123">
        <f t="shared" si="105"/>
        <v>104</v>
      </c>
      <c r="U123">
        <f t="shared" si="105"/>
        <v>200</v>
      </c>
      <c r="V123">
        <f t="shared" si="105"/>
        <v>200</v>
      </c>
      <c r="W123">
        <f t="shared" si="105"/>
        <v>200</v>
      </c>
      <c r="X123">
        <f t="shared" si="105"/>
        <v>104</v>
      </c>
      <c r="Y123">
        <f t="shared" si="105"/>
        <v>104</v>
      </c>
      <c r="Z123">
        <f t="shared" si="105"/>
        <v>200</v>
      </c>
      <c r="AA123">
        <f t="shared" si="105"/>
        <v>200</v>
      </c>
      <c r="AB123">
        <f t="shared" si="105"/>
        <v>104</v>
      </c>
      <c r="AC123">
        <f t="shared" si="105"/>
        <v>200</v>
      </c>
      <c r="AD123">
        <f t="shared" si="105"/>
        <v>200</v>
      </c>
      <c r="AE123">
        <f t="shared" si="105"/>
        <v>104</v>
      </c>
      <c r="AF123">
        <f t="shared" si="105"/>
        <v>200</v>
      </c>
      <c r="AG123">
        <f t="shared" si="105"/>
        <v>104</v>
      </c>
      <c r="AH123">
        <f t="shared" si="105"/>
        <v>104</v>
      </c>
      <c r="AI123">
        <f t="shared" si="105"/>
        <v>200</v>
      </c>
      <c r="AJ123">
        <f t="shared" si="105"/>
        <v>104</v>
      </c>
      <c r="AK123">
        <f t="shared" si="105"/>
        <v>104</v>
      </c>
      <c r="AL123">
        <f t="shared" si="105"/>
        <v>200</v>
      </c>
      <c r="AM123">
        <f t="shared" si="105"/>
        <v>104</v>
      </c>
      <c r="AN123">
        <f t="shared" si="105"/>
        <v>104</v>
      </c>
      <c r="AO123">
        <f t="shared" si="105"/>
        <v>200</v>
      </c>
      <c r="AP123">
        <f t="shared" si="105"/>
        <v>104</v>
      </c>
      <c r="AQ123">
        <f t="shared" si="105"/>
        <v>104</v>
      </c>
      <c r="AR123">
        <f t="shared" si="105"/>
        <v>200</v>
      </c>
      <c r="AS123">
        <f t="shared" si="105"/>
        <v>104</v>
      </c>
      <c r="AT123">
        <f t="shared" si="105"/>
        <v>104</v>
      </c>
      <c r="AU123">
        <f t="shared" si="105"/>
        <v>200</v>
      </c>
      <c r="AV123">
        <f t="shared" si="105"/>
        <v>200</v>
      </c>
      <c r="AW123">
        <f t="shared" si="105"/>
        <v>200</v>
      </c>
    </row>
    <row r="124" spans="1:49" ht="13.5" thickBot="1" x14ac:dyDescent="0.25">
      <c r="A124" s="67">
        <v>80</v>
      </c>
      <c r="B124" s="78">
        <v>1.732638888888889E-4</v>
      </c>
      <c r="C124" s="81"/>
      <c r="D124" s="79">
        <v>5.9317129629629629E-4</v>
      </c>
      <c r="E124" s="81" t="s">
        <v>422</v>
      </c>
      <c r="F124" s="79">
        <v>1.3576388888888889E-3</v>
      </c>
      <c r="G124" s="69">
        <v>4.53</v>
      </c>
      <c r="H124" s="69">
        <v>7.92</v>
      </c>
      <c r="I124" s="79">
        <v>6.6365740740740751E-4</v>
      </c>
      <c r="J124" s="81" t="s">
        <v>451</v>
      </c>
      <c r="K124" s="70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104</v>
      </c>
      <c r="O124">
        <f t="shared" ref="O124:AW124" si="106">IF(O$88&gt;$J$168,$A$169,IF(O$88&gt;$J$167,$A$168,IF(O$88&gt;$J$166,$A$167,IF(O$88&gt;$J$165,$A$166,IF(O$88&gt;$J$164,$A$165,IF(O$88&gt;$J$163,$A$164,IF(O$88&gt;$J$162,$A$163,IF(O$88&gt;$J$161,$A$162,O$125))))))))</f>
        <v>200</v>
      </c>
      <c r="P124">
        <f t="shared" si="106"/>
        <v>200</v>
      </c>
      <c r="Q124">
        <f t="shared" si="106"/>
        <v>104</v>
      </c>
      <c r="R124">
        <f t="shared" si="106"/>
        <v>200</v>
      </c>
      <c r="S124">
        <f t="shared" si="106"/>
        <v>200</v>
      </c>
      <c r="T124">
        <f t="shared" si="106"/>
        <v>104</v>
      </c>
      <c r="U124">
        <f t="shared" si="106"/>
        <v>200</v>
      </c>
      <c r="V124">
        <f t="shared" si="106"/>
        <v>200</v>
      </c>
      <c r="W124">
        <f t="shared" si="106"/>
        <v>200</v>
      </c>
      <c r="X124">
        <f t="shared" si="106"/>
        <v>104</v>
      </c>
      <c r="Y124">
        <f t="shared" si="106"/>
        <v>104</v>
      </c>
      <c r="Z124">
        <f t="shared" si="106"/>
        <v>200</v>
      </c>
      <c r="AA124">
        <f t="shared" si="106"/>
        <v>200</v>
      </c>
      <c r="AB124">
        <f t="shared" si="106"/>
        <v>104</v>
      </c>
      <c r="AC124">
        <f t="shared" si="106"/>
        <v>200</v>
      </c>
      <c r="AD124">
        <f t="shared" si="106"/>
        <v>200</v>
      </c>
      <c r="AE124">
        <f t="shared" si="106"/>
        <v>104</v>
      </c>
      <c r="AF124">
        <f t="shared" si="106"/>
        <v>200</v>
      </c>
      <c r="AG124">
        <f t="shared" si="106"/>
        <v>104</v>
      </c>
      <c r="AH124">
        <f t="shared" si="106"/>
        <v>104</v>
      </c>
      <c r="AI124">
        <f t="shared" si="106"/>
        <v>200</v>
      </c>
      <c r="AJ124">
        <f t="shared" si="106"/>
        <v>104</v>
      </c>
      <c r="AK124">
        <f t="shared" si="106"/>
        <v>104</v>
      </c>
      <c r="AL124">
        <f t="shared" si="106"/>
        <v>200</v>
      </c>
      <c r="AM124">
        <f t="shared" si="106"/>
        <v>104</v>
      </c>
      <c r="AN124">
        <f t="shared" si="106"/>
        <v>104</v>
      </c>
      <c r="AO124">
        <f t="shared" si="106"/>
        <v>200</v>
      </c>
      <c r="AP124">
        <f t="shared" si="106"/>
        <v>104</v>
      </c>
      <c r="AQ124">
        <f t="shared" si="106"/>
        <v>104</v>
      </c>
      <c r="AR124">
        <f t="shared" si="106"/>
        <v>200</v>
      </c>
      <c r="AS124">
        <f t="shared" si="106"/>
        <v>104</v>
      </c>
      <c r="AT124">
        <f t="shared" si="106"/>
        <v>104</v>
      </c>
      <c r="AU124">
        <f t="shared" si="106"/>
        <v>200</v>
      </c>
      <c r="AV124">
        <f t="shared" si="106"/>
        <v>200</v>
      </c>
      <c r="AW124">
        <f t="shared" si="106"/>
        <v>200</v>
      </c>
    </row>
    <row r="125" spans="1:49" ht="13.5" thickBot="1" x14ac:dyDescent="0.25">
      <c r="A125" s="67">
        <v>79</v>
      </c>
      <c r="B125" s="78">
        <v>1.738425925925926E-4</v>
      </c>
      <c r="C125" s="81" t="s">
        <v>284</v>
      </c>
      <c r="D125" s="79">
        <v>5.9548611111111119E-4</v>
      </c>
      <c r="E125" s="81" t="s">
        <v>423</v>
      </c>
      <c r="F125" s="79">
        <v>1.3640046296296297E-3</v>
      </c>
      <c r="G125" s="69">
        <v>4.51</v>
      </c>
      <c r="H125" s="69">
        <v>7.89</v>
      </c>
      <c r="I125" s="79">
        <v>6.6550925925925935E-4</v>
      </c>
      <c r="J125" s="81" t="s">
        <v>551</v>
      </c>
      <c r="K125" s="70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104</v>
      </c>
      <c r="O125">
        <f t="shared" ref="O125:AW125" si="107">IF(O$88&gt;$J$160,$A$161,IF(O$88&gt;$J$159,$A$160,IF(O$88&gt;$J$158,$A$159,IF(O$88&gt;$J$157,$A$158,IF(O$88&gt;$J$156,$A$157,IF(O$88&gt;$J$155,$A$156,IF(O$88&gt;$J$154,$A$155,IF(O$88&gt;$J$153,$A$154,O$126))))))))</f>
        <v>200</v>
      </c>
      <c r="P125">
        <f t="shared" si="107"/>
        <v>200</v>
      </c>
      <c r="Q125">
        <f t="shared" si="107"/>
        <v>104</v>
      </c>
      <c r="R125">
        <f t="shared" si="107"/>
        <v>200</v>
      </c>
      <c r="S125">
        <f t="shared" si="107"/>
        <v>200</v>
      </c>
      <c r="T125">
        <f t="shared" si="107"/>
        <v>104</v>
      </c>
      <c r="U125">
        <f t="shared" si="107"/>
        <v>200</v>
      </c>
      <c r="V125">
        <f t="shared" si="107"/>
        <v>200</v>
      </c>
      <c r="W125">
        <f t="shared" si="107"/>
        <v>200</v>
      </c>
      <c r="X125">
        <f t="shared" si="107"/>
        <v>104</v>
      </c>
      <c r="Y125">
        <f t="shared" si="107"/>
        <v>104</v>
      </c>
      <c r="Z125">
        <f t="shared" si="107"/>
        <v>200</v>
      </c>
      <c r="AA125">
        <f t="shared" si="107"/>
        <v>200</v>
      </c>
      <c r="AB125">
        <f t="shared" si="107"/>
        <v>104</v>
      </c>
      <c r="AC125">
        <f t="shared" si="107"/>
        <v>200</v>
      </c>
      <c r="AD125">
        <f t="shared" si="107"/>
        <v>200</v>
      </c>
      <c r="AE125">
        <f t="shared" si="107"/>
        <v>104</v>
      </c>
      <c r="AF125">
        <f t="shared" si="107"/>
        <v>200</v>
      </c>
      <c r="AG125">
        <f t="shared" si="107"/>
        <v>104</v>
      </c>
      <c r="AH125">
        <f t="shared" si="107"/>
        <v>104</v>
      </c>
      <c r="AI125">
        <f t="shared" si="107"/>
        <v>200</v>
      </c>
      <c r="AJ125">
        <f t="shared" si="107"/>
        <v>104</v>
      </c>
      <c r="AK125">
        <f t="shared" si="107"/>
        <v>104</v>
      </c>
      <c r="AL125">
        <f t="shared" si="107"/>
        <v>200</v>
      </c>
      <c r="AM125">
        <f t="shared" si="107"/>
        <v>104</v>
      </c>
      <c r="AN125">
        <f t="shared" si="107"/>
        <v>104</v>
      </c>
      <c r="AO125">
        <f t="shared" si="107"/>
        <v>200</v>
      </c>
      <c r="AP125">
        <f t="shared" si="107"/>
        <v>104</v>
      </c>
      <c r="AQ125">
        <f t="shared" si="107"/>
        <v>104</v>
      </c>
      <c r="AR125">
        <f t="shared" si="107"/>
        <v>200</v>
      </c>
      <c r="AS125">
        <f t="shared" si="107"/>
        <v>104</v>
      </c>
      <c r="AT125">
        <f t="shared" si="107"/>
        <v>104</v>
      </c>
      <c r="AU125">
        <f t="shared" si="107"/>
        <v>200</v>
      </c>
      <c r="AV125">
        <f t="shared" si="107"/>
        <v>200</v>
      </c>
      <c r="AW125">
        <f t="shared" si="107"/>
        <v>200</v>
      </c>
    </row>
    <row r="126" spans="1:49" ht="13.5" thickBot="1" x14ac:dyDescent="0.25">
      <c r="A126" s="67">
        <v>78</v>
      </c>
      <c r="B126" s="78">
        <v>1.7430555555555556E-4</v>
      </c>
      <c r="C126" s="81"/>
      <c r="D126" s="79">
        <v>5.97800925925926E-4</v>
      </c>
      <c r="E126" s="81" t="s">
        <v>424</v>
      </c>
      <c r="F126" s="79">
        <v>1.3697916666666667E-3</v>
      </c>
      <c r="G126" s="69">
        <v>4.49</v>
      </c>
      <c r="H126" s="69">
        <v>7.86</v>
      </c>
      <c r="I126" s="79">
        <v>6.6736111111111108E-4</v>
      </c>
      <c r="J126" s="81" t="s">
        <v>552</v>
      </c>
      <c r="K126" s="70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104</v>
      </c>
      <c r="O126">
        <f t="shared" ref="O126:AW126" si="108">IF(O$88&gt;$J$152,$A$153,IF(O$88&gt;$J$151,$A$152,IF(O$88&gt;$J$150,$A$151,IF(O$88&gt;$J$149,$A$150,IF(O$88&gt;$J$148,$A$149,IF(O$88&gt;$J$147,$A$148,IF(O$88&gt;$J$146,$A$147,IF(O$88&gt;$J$145,$A$146,O$127))))))))</f>
        <v>200</v>
      </c>
      <c r="P126">
        <f t="shared" si="108"/>
        <v>200</v>
      </c>
      <c r="Q126">
        <f t="shared" si="108"/>
        <v>104</v>
      </c>
      <c r="R126">
        <f t="shared" si="108"/>
        <v>200</v>
      </c>
      <c r="S126">
        <f t="shared" si="108"/>
        <v>200</v>
      </c>
      <c r="T126">
        <f t="shared" si="108"/>
        <v>104</v>
      </c>
      <c r="U126">
        <f t="shared" si="108"/>
        <v>200</v>
      </c>
      <c r="V126">
        <f t="shared" si="108"/>
        <v>200</v>
      </c>
      <c r="W126">
        <f t="shared" si="108"/>
        <v>200</v>
      </c>
      <c r="X126">
        <f t="shared" si="108"/>
        <v>104</v>
      </c>
      <c r="Y126">
        <f t="shared" si="108"/>
        <v>104</v>
      </c>
      <c r="Z126">
        <f t="shared" si="108"/>
        <v>200</v>
      </c>
      <c r="AA126">
        <f t="shared" si="108"/>
        <v>200</v>
      </c>
      <c r="AB126">
        <f t="shared" si="108"/>
        <v>104</v>
      </c>
      <c r="AC126">
        <f t="shared" si="108"/>
        <v>200</v>
      </c>
      <c r="AD126">
        <f t="shared" si="108"/>
        <v>200</v>
      </c>
      <c r="AE126">
        <f t="shared" si="108"/>
        <v>104</v>
      </c>
      <c r="AF126">
        <f t="shared" si="108"/>
        <v>200</v>
      </c>
      <c r="AG126">
        <f t="shared" si="108"/>
        <v>104</v>
      </c>
      <c r="AH126">
        <f t="shared" si="108"/>
        <v>104</v>
      </c>
      <c r="AI126">
        <f t="shared" si="108"/>
        <v>200</v>
      </c>
      <c r="AJ126">
        <f t="shared" si="108"/>
        <v>104</v>
      </c>
      <c r="AK126">
        <f t="shared" si="108"/>
        <v>104</v>
      </c>
      <c r="AL126">
        <f t="shared" si="108"/>
        <v>200</v>
      </c>
      <c r="AM126">
        <f t="shared" si="108"/>
        <v>104</v>
      </c>
      <c r="AN126">
        <f t="shared" si="108"/>
        <v>104</v>
      </c>
      <c r="AO126">
        <f t="shared" si="108"/>
        <v>200</v>
      </c>
      <c r="AP126">
        <f t="shared" si="108"/>
        <v>104</v>
      </c>
      <c r="AQ126">
        <f t="shared" si="108"/>
        <v>104</v>
      </c>
      <c r="AR126">
        <f t="shared" si="108"/>
        <v>200</v>
      </c>
      <c r="AS126">
        <f t="shared" si="108"/>
        <v>104</v>
      </c>
      <c r="AT126">
        <f t="shared" si="108"/>
        <v>104</v>
      </c>
      <c r="AU126">
        <f t="shared" si="108"/>
        <v>200</v>
      </c>
      <c r="AV126">
        <f t="shared" si="108"/>
        <v>200</v>
      </c>
      <c r="AW126">
        <f t="shared" si="108"/>
        <v>200</v>
      </c>
    </row>
    <row r="127" spans="1:49" ht="13.5" thickBot="1" x14ac:dyDescent="0.25">
      <c r="A127" s="67">
        <v>77</v>
      </c>
      <c r="B127" s="78">
        <v>1.7476851851851852E-4</v>
      </c>
      <c r="C127" s="81"/>
      <c r="D127" s="79">
        <v>6.0011574074074069E-4</v>
      </c>
      <c r="E127" s="81" t="s">
        <v>425</v>
      </c>
      <c r="F127" s="79">
        <v>1.3755787037037037E-3</v>
      </c>
      <c r="G127" s="69">
        <v>4.47</v>
      </c>
      <c r="H127" s="69">
        <v>7.83</v>
      </c>
      <c r="I127" s="79">
        <v>6.6944444444444441E-4</v>
      </c>
      <c r="J127" s="81" t="s">
        <v>453</v>
      </c>
      <c r="K127" s="70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104</v>
      </c>
      <c r="O127">
        <f t="shared" ref="O127:AW127" si="109">IF(O$88&gt;$J$144,$A$145,IF(O$88&gt;$J$143,$A$144,IF(O$88&gt;$J$142,$A$143,IF(O$88&gt;$J$141,$A$142,IF(O$88&gt;$J$140,$A$141,IF(O$88&gt;$J$139,$A$140,IF(O$88&gt;$J$138,$A$139,IF(O$88&gt;$J$137,$A$138,O$128))))))))</f>
        <v>200</v>
      </c>
      <c r="P127">
        <f t="shared" si="109"/>
        <v>200</v>
      </c>
      <c r="Q127">
        <f t="shared" si="109"/>
        <v>104</v>
      </c>
      <c r="R127">
        <f t="shared" si="109"/>
        <v>200</v>
      </c>
      <c r="S127">
        <f t="shared" si="109"/>
        <v>200</v>
      </c>
      <c r="T127">
        <f t="shared" si="109"/>
        <v>104</v>
      </c>
      <c r="U127">
        <f t="shared" si="109"/>
        <v>200</v>
      </c>
      <c r="V127">
        <f t="shared" si="109"/>
        <v>200</v>
      </c>
      <c r="W127">
        <f t="shared" si="109"/>
        <v>200</v>
      </c>
      <c r="X127">
        <f t="shared" si="109"/>
        <v>104</v>
      </c>
      <c r="Y127">
        <f t="shared" si="109"/>
        <v>104</v>
      </c>
      <c r="Z127">
        <f t="shared" si="109"/>
        <v>200</v>
      </c>
      <c r="AA127">
        <f t="shared" si="109"/>
        <v>200</v>
      </c>
      <c r="AB127">
        <f t="shared" si="109"/>
        <v>104</v>
      </c>
      <c r="AC127">
        <f t="shared" si="109"/>
        <v>200</v>
      </c>
      <c r="AD127">
        <f t="shared" si="109"/>
        <v>200</v>
      </c>
      <c r="AE127">
        <f t="shared" si="109"/>
        <v>104</v>
      </c>
      <c r="AF127">
        <f t="shared" si="109"/>
        <v>200</v>
      </c>
      <c r="AG127">
        <f t="shared" si="109"/>
        <v>104</v>
      </c>
      <c r="AH127">
        <f t="shared" si="109"/>
        <v>104</v>
      </c>
      <c r="AI127">
        <f t="shared" si="109"/>
        <v>200</v>
      </c>
      <c r="AJ127">
        <f t="shared" si="109"/>
        <v>104</v>
      </c>
      <c r="AK127">
        <f t="shared" si="109"/>
        <v>104</v>
      </c>
      <c r="AL127">
        <f t="shared" si="109"/>
        <v>200</v>
      </c>
      <c r="AM127">
        <f t="shared" si="109"/>
        <v>104</v>
      </c>
      <c r="AN127">
        <f t="shared" si="109"/>
        <v>104</v>
      </c>
      <c r="AO127">
        <f t="shared" si="109"/>
        <v>200</v>
      </c>
      <c r="AP127">
        <f t="shared" si="109"/>
        <v>104</v>
      </c>
      <c r="AQ127">
        <f t="shared" si="109"/>
        <v>104</v>
      </c>
      <c r="AR127">
        <f t="shared" si="109"/>
        <v>200</v>
      </c>
      <c r="AS127">
        <f t="shared" si="109"/>
        <v>104</v>
      </c>
      <c r="AT127">
        <f t="shared" si="109"/>
        <v>104</v>
      </c>
      <c r="AU127">
        <f t="shared" si="109"/>
        <v>200</v>
      </c>
      <c r="AV127">
        <f t="shared" si="109"/>
        <v>200</v>
      </c>
      <c r="AW127">
        <f t="shared" si="109"/>
        <v>200</v>
      </c>
    </row>
    <row r="128" spans="1:49" ht="13.5" thickBot="1" x14ac:dyDescent="0.25">
      <c r="A128" s="67">
        <v>76</v>
      </c>
      <c r="B128" s="78">
        <v>1.7534722222222222E-4</v>
      </c>
      <c r="C128" s="81" t="s">
        <v>285</v>
      </c>
      <c r="D128" s="79">
        <v>6.0243055555555549E-4</v>
      </c>
      <c r="E128" s="81" t="s">
        <v>426</v>
      </c>
      <c r="F128" s="79">
        <v>1.3813657407407409E-3</v>
      </c>
      <c r="G128" s="69">
        <v>4.45</v>
      </c>
      <c r="H128" s="69">
        <v>7.8</v>
      </c>
      <c r="I128" s="79">
        <v>6.7152777777777783E-4</v>
      </c>
      <c r="J128" s="81" t="s">
        <v>553</v>
      </c>
      <c r="K128" s="70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104</v>
      </c>
      <c r="O128">
        <f t="shared" ref="O128:AW128" si="110">IF(O$88&gt;$J$136,$A$137,IF(O$88&gt;$J$135,$A$136,IF(O$88&gt;$J$134,$A$135,IF(O$88&gt;$J$133,$A$134,IF(O$88&gt;$J$132,$A$133,IF(O$88&gt;$J$131,$A$132,IF(O$88&gt;$J$130,$A$131,IF(O$88&gt;$J$129,$A$130,O$129))))))))</f>
        <v>200</v>
      </c>
      <c r="P128">
        <f t="shared" si="110"/>
        <v>200</v>
      </c>
      <c r="Q128">
        <f t="shared" si="110"/>
        <v>104</v>
      </c>
      <c r="R128">
        <f t="shared" si="110"/>
        <v>200</v>
      </c>
      <c r="S128">
        <f t="shared" si="110"/>
        <v>200</v>
      </c>
      <c r="T128">
        <f t="shared" si="110"/>
        <v>104</v>
      </c>
      <c r="U128">
        <f t="shared" si="110"/>
        <v>200</v>
      </c>
      <c r="V128">
        <f t="shared" si="110"/>
        <v>200</v>
      </c>
      <c r="W128">
        <f t="shared" si="110"/>
        <v>200</v>
      </c>
      <c r="X128">
        <f t="shared" si="110"/>
        <v>104</v>
      </c>
      <c r="Y128">
        <f t="shared" si="110"/>
        <v>104</v>
      </c>
      <c r="Z128">
        <f t="shared" si="110"/>
        <v>200</v>
      </c>
      <c r="AA128">
        <f t="shared" si="110"/>
        <v>200</v>
      </c>
      <c r="AB128">
        <f t="shared" si="110"/>
        <v>104</v>
      </c>
      <c r="AC128">
        <f t="shared" si="110"/>
        <v>200</v>
      </c>
      <c r="AD128">
        <f t="shared" si="110"/>
        <v>200</v>
      </c>
      <c r="AE128">
        <f t="shared" si="110"/>
        <v>104</v>
      </c>
      <c r="AF128">
        <f t="shared" si="110"/>
        <v>200</v>
      </c>
      <c r="AG128">
        <f t="shared" si="110"/>
        <v>104</v>
      </c>
      <c r="AH128">
        <f t="shared" si="110"/>
        <v>104</v>
      </c>
      <c r="AI128">
        <f t="shared" si="110"/>
        <v>200</v>
      </c>
      <c r="AJ128">
        <f t="shared" si="110"/>
        <v>104</v>
      </c>
      <c r="AK128">
        <f t="shared" si="110"/>
        <v>104</v>
      </c>
      <c r="AL128">
        <f t="shared" si="110"/>
        <v>200</v>
      </c>
      <c r="AM128">
        <f t="shared" si="110"/>
        <v>104</v>
      </c>
      <c r="AN128">
        <f t="shared" si="110"/>
        <v>104</v>
      </c>
      <c r="AO128">
        <f t="shared" si="110"/>
        <v>200</v>
      </c>
      <c r="AP128">
        <f t="shared" si="110"/>
        <v>104</v>
      </c>
      <c r="AQ128">
        <f t="shared" si="110"/>
        <v>104</v>
      </c>
      <c r="AR128">
        <f t="shared" si="110"/>
        <v>200</v>
      </c>
      <c r="AS128">
        <f t="shared" si="110"/>
        <v>104</v>
      </c>
      <c r="AT128">
        <f t="shared" si="110"/>
        <v>104</v>
      </c>
      <c r="AU128">
        <f t="shared" si="110"/>
        <v>200</v>
      </c>
      <c r="AV128">
        <f t="shared" si="110"/>
        <v>200</v>
      </c>
      <c r="AW128">
        <f t="shared" si="110"/>
        <v>200</v>
      </c>
    </row>
    <row r="129" spans="1:49" ht="13.5" thickBot="1" x14ac:dyDescent="0.25">
      <c r="A129" s="67">
        <v>75</v>
      </c>
      <c r="B129" s="78">
        <v>1.7581018518518518E-4</v>
      </c>
      <c r="C129" s="81"/>
      <c r="D129" s="79">
        <v>6.047453703703704E-4</v>
      </c>
      <c r="E129" s="81" t="s">
        <v>427</v>
      </c>
      <c r="F129" s="79">
        <v>1.3871527777777779E-3</v>
      </c>
      <c r="G129" s="69">
        <v>4.42</v>
      </c>
      <c r="H129" s="69">
        <v>7.77</v>
      </c>
      <c r="I129" s="79">
        <v>6.7361111111111126E-4</v>
      </c>
      <c r="J129" s="81" t="s">
        <v>554</v>
      </c>
      <c r="K129" s="70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104</v>
      </c>
      <c r="O129">
        <f t="shared" ref="O129:AW129" si="111">IF(O$88&gt;$J$128,$A$129,IF(O$88&gt;$J$127,$A$128,IF(O$88&gt;$J$126,$A$127,IF(O$88&gt;$J$125,$A$126,IF(O$88&gt;$J$124,$A$125,IF(O$88&gt;$J$123,$A$124,IF(O$88&gt;$J$122,$A$123,IF(O$88&gt;$J$121,$A$122,O$130))))))))</f>
        <v>200</v>
      </c>
      <c r="P129">
        <f t="shared" si="111"/>
        <v>200</v>
      </c>
      <c r="Q129">
        <f t="shared" si="111"/>
        <v>104</v>
      </c>
      <c r="R129">
        <f t="shared" si="111"/>
        <v>200</v>
      </c>
      <c r="S129">
        <f t="shared" si="111"/>
        <v>200</v>
      </c>
      <c r="T129">
        <f t="shared" si="111"/>
        <v>104</v>
      </c>
      <c r="U129">
        <f t="shared" si="111"/>
        <v>200</v>
      </c>
      <c r="V129">
        <f t="shared" si="111"/>
        <v>200</v>
      </c>
      <c r="W129">
        <f t="shared" si="111"/>
        <v>200</v>
      </c>
      <c r="X129">
        <f t="shared" si="111"/>
        <v>104</v>
      </c>
      <c r="Y129">
        <f t="shared" si="111"/>
        <v>104</v>
      </c>
      <c r="Z129">
        <f t="shared" si="111"/>
        <v>200</v>
      </c>
      <c r="AA129">
        <f t="shared" si="111"/>
        <v>200</v>
      </c>
      <c r="AB129">
        <f t="shared" si="111"/>
        <v>104</v>
      </c>
      <c r="AC129">
        <f t="shared" si="111"/>
        <v>200</v>
      </c>
      <c r="AD129">
        <f t="shared" si="111"/>
        <v>200</v>
      </c>
      <c r="AE129">
        <f t="shared" si="111"/>
        <v>104</v>
      </c>
      <c r="AF129">
        <f t="shared" si="111"/>
        <v>200</v>
      </c>
      <c r="AG129">
        <f t="shared" si="111"/>
        <v>104</v>
      </c>
      <c r="AH129">
        <f t="shared" si="111"/>
        <v>104</v>
      </c>
      <c r="AI129">
        <f t="shared" si="111"/>
        <v>200</v>
      </c>
      <c r="AJ129">
        <f t="shared" si="111"/>
        <v>104</v>
      </c>
      <c r="AK129">
        <f t="shared" si="111"/>
        <v>104</v>
      </c>
      <c r="AL129">
        <f t="shared" si="111"/>
        <v>200</v>
      </c>
      <c r="AM129">
        <f t="shared" si="111"/>
        <v>104</v>
      </c>
      <c r="AN129">
        <f t="shared" si="111"/>
        <v>104</v>
      </c>
      <c r="AO129">
        <f t="shared" si="111"/>
        <v>200</v>
      </c>
      <c r="AP129">
        <f t="shared" si="111"/>
        <v>104</v>
      </c>
      <c r="AQ129">
        <f t="shared" si="111"/>
        <v>104</v>
      </c>
      <c r="AR129">
        <f t="shared" si="111"/>
        <v>200</v>
      </c>
      <c r="AS129">
        <f t="shared" si="111"/>
        <v>104</v>
      </c>
      <c r="AT129">
        <f t="shared" si="111"/>
        <v>104</v>
      </c>
      <c r="AU129">
        <f t="shared" si="111"/>
        <v>200</v>
      </c>
      <c r="AV129">
        <f t="shared" si="111"/>
        <v>200</v>
      </c>
      <c r="AW129">
        <f t="shared" si="111"/>
        <v>200</v>
      </c>
    </row>
    <row r="130" spans="1:49" ht="13.5" thickBot="1" x14ac:dyDescent="0.25">
      <c r="A130" s="67">
        <v>74</v>
      </c>
      <c r="B130" s="78">
        <v>1.7627314814814817E-4</v>
      </c>
      <c r="C130" s="81" t="s">
        <v>286</v>
      </c>
      <c r="D130" s="79">
        <v>6.070601851851852E-4</v>
      </c>
      <c r="E130" s="81" t="s">
        <v>428</v>
      </c>
      <c r="F130" s="79">
        <v>1.3929398148148147E-3</v>
      </c>
      <c r="G130" s="69">
        <v>4.3899999999999997</v>
      </c>
      <c r="H130" s="69">
        <v>7.74</v>
      </c>
      <c r="I130" s="79">
        <v>6.7569444444444448E-4</v>
      </c>
      <c r="J130" s="81" t="s">
        <v>555</v>
      </c>
      <c r="K130" s="70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104</v>
      </c>
      <c r="O130">
        <f t="shared" ref="O130:AW130" si="112">IF(O$88&gt;$J$120,$A$121,IF(O$88&gt;$J$119,$A$120,IF(O$88&gt;$J$118,$A$119,IF(O$88&gt;$J$117,$A$118,IF(O$88&gt;$J$116,$A$117,IF(O$88&gt;$J$115,$A$116,IF(O$88&gt;$J$114,$A$115,IF(O$88&gt;$J$113,$A$114,O$131))))))))</f>
        <v>200</v>
      </c>
      <c r="P130">
        <f t="shared" si="112"/>
        <v>200</v>
      </c>
      <c r="Q130">
        <f t="shared" si="112"/>
        <v>104</v>
      </c>
      <c r="R130">
        <f t="shared" si="112"/>
        <v>200</v>
      </c>
      <c r="S130">
        <f t="shared" si="112"/>
        <v>200</v>
      </c>
      <c r="T130">
        <f t="shared" si="112"/>
        <v>104</v>
      </c>
      <c r="U130">
        <f t="shared" si="112"/>
        <v>200</v>
      </c>
      <c r="V130">
        <f t="shared" si="112"/>
        <v>200</v>
      </c>
      <c r="W130">
        <f t="shared" si="112"/>
        <v>200</v>
      </c>
      <c r="X130">
        <f t="shared" si="112"/>
        <v>104</v>
      </c>
      <c r="Y130">
        <f t="shared" si="112"/>
        <v>104</v>
      </c>
      <c r="Z130">
        <f t="shared" si="112"/>
        <v>200</v>
      </c>
      <c r="AA130">
        <f t="shared" si="112"/>
        <v>200</v>
      </c>
      <c r="AB130">
        <f t="shared" si="112"/>
        <v>104</v>
      </c>
      <c r="AC130">
        <f t="shared" si="112"/>
        <v>200</v>
      </c>
      <c r="AD130">
        <f t="shared" si="112"/>
        <v>200</v>
      </c>
      <c r="AE130">
        <f t="shared" si="112"/>
        <v>104</v>
      </c>
      <c r="AF130">
        <f t="shared" si="112"/>
        <v>200</v>
      </c>
      <c r="AG130">
        <f t="shared" si="112"/>
        <v>104</v>
      </c>
      <c r="AH130">
        <f t="shared" si="112"/>
        <v>104</v>
      </c>
      <c r="AI130">
        <f t="shared" si="112"/>
        <v>200</v>
      </c>
      <c r="AJ130">
        <f t="shared" si="112"/>
        <v>104</v>
      </c>
      <c r="AK130">
        <f t="shared" si="112"/>
        <v>104</v>
      </c>
      <c r="AL130">
        <f t="shared" si="112"/>
        <v>200</v>
      </c>
      <c r="AM130">
        <f t="shared" si="112"/>
        <v>104</v>
      </c>
      <c r="AN130">
        <f t="shared" si="112"/>
        <v>104</v>
      </c>
      <c r="AO130">
        <f t="shared" si="112"/>
        <v>200</v>
      </c>
      <c r="AP130">
        <f t="shared" si="112"/>
        <v>104</v>
      </c>
      <c r="AQ130">
        <f t="shared" si="112"/>
        <v>104</v>
      </c>
      <c r="AR130">
        <f t="shared" si="112"/>
        <v>200</v>
      </c>
      <c r="AS130">
        <f t="shared" si="112"/>
        <v>104</v>
      </c>
      <c r="AT130">
        <f t="shared" si="112"/>
        <v>104</v>
      </c>
      <c r="AU130">
        <f t="shared" si="112"/>
        <v>200</v>
      </c>
      <c r="AV130">
        <f t="shared" si="112"/>
        <v>200</v>
      </c>
      <c r="AW130">
        <f t="shared" si="112"/>
        <v>200</v>
      </c>
    </row>
    <row r="131" spans="1:49" ht="13.5" thickBot="1" x14ac:dyDescent="0.25">
      <c r="A131" s="67">
        <v>73</v>
      </c>
      <c r="B131" s="78">
        <v>1.7685185185185184E-4</v>
      </c>
      <c r="C131" s="81"/>
      <c r="D131" s="79">
        <v>6.09375E-4</v>
      </c>
      <c r="E131" s="81" t="s">
        <v>429</v>
      </c>
      <c r="F131" s="79">
        <v>1.3987268518518517E-3</v>
      </c>
      <c r="G131" s="69">
        <v>4.37</v>
      </c>
      <c r="H131" s="69">
        <v>7.71</v>
      </c>
      <c r="I131" s="79">
        <v>6.7777777777777791E-4</v>
      </c>
      <c r="J131" s="81" t="s">
        <v>456</v>
      </c>
      <c r="K131" s="70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104</v>
      </c>
      <c r="O131">
        <f t="shared" ref="O131:AW131" si="113">IF(O$88&gt;$J$112,$A$113,IF(O$88&gt;$J$111,$A$112,IF(O$88&gt;$J$110,$A$111,IF(O$88&gt;$J$109,$A$110,IF(O$88&gt;$J$108,$A$109,IF(O$88&gt;$J$107,$A$108,IF(O$88&gt;$J$106,$A$107,IF(O$88&gt;$J$105,$A$106,O$132))))))))</f>
        <v>200</v>
      </c>
      <c r="P131">
        <f t="shared" si="113"/>
        <v>200</v>
      </c>
      <c r="Q131">
        <f t="shared" si="113"/>
        <v>104</v>
      </c>
      <c r="R131">
        <f t="shared" si="113"/>
        <v>200</v>
      </c>
      <c r="S131">
        <f t="shared" si="113"/>
        <v>200</v>
      </c>
      <c r="T131">
        <f t="shared" si="113"/>
        <v>104</v>
      </c>
      <c r="U131">
        <f t="shared" si="113"/>
        <v>200</v>
      </c>
      <c r="V131">
        <f t="shared" si="113"/>
        <v>200</v>
      </c>
      <c r="W131">
        <f t="shared" si="113"/>
        <v>200</v>
      </c>
      <c r="X131">
        <f t="shared" si="113"/>
        <v>104</v>
      </c>
      <c r="Y131">
        <f t="shared" si="113"/>
        <v>104</v>
      </c>
      <c r="Z131">
        <f t="shared" si="113"/>
        <v>200</v>
      </c>
      <c r="AA131">
        <f t="shared" si="113"/>
        <v>200</v>
      </c>
      <c r="AB131">
        <f t="shared" si="113"/>
        <v>104</v>
      </c>
      <c r="AC131">
        <f t="shared" si="113"/>
        <v>200</v>
      </c>
      <c r="AD131">
        <f t="shared" si="113"/>
        <v>200</v>
      </c>
      <c r="AE131">
        <f t="shared" si="113"/>
        <v>104</v>
      </c>
      <c r="AF131">
        <f t="shared" si="113"/>
        <v>200</v>
      </c>
      <c r="AG131">
        <f t="shared" si="113"/>
        <v>104</v>
      </c>
      <c r="AH131">
        <f t="shared" si="113"/>
        <v>104</v>
      </c>
      <c r="AI131">
        <f t="shared" si="113"/>
        <v>200</v>
      </c>
      <c r="AJ131">
        <f t="shared" si="113"/>
        <v>104</v>
      </c>
      <c r="AK131">
        <f t="shared" si="113"/>
        <v>104</v>
      </c>
      <c r="AL131">
        <f t="shared" si="113"/>
        <v>200</v>
      </c>
      <c r="AM131">
        <f t="shared" si="113"/>
        <v>104</v>
      </c>
      <c r="AN131">
        <f t="shared" si="113"/>
        <v>104</v>
      </c>
      <c r="AO131">
        <f t="shared" si="113"/>
        <v>200</v>
      </c>
      <c r="AP131">
        <f t="shared" si="113"/>
        <v>104</v>
      </c>
      <c r="AQ131">
        <f t="shared" si="113"/>
        <v>104</v>
      </c>
      <c r="AR131">
        <f t="shared" si="113"/>
        <v>200</v>
      </c>
      <c r="AS131">
        <f t="shared" si="113"/>
        <v>104</v>
      </c>
      <c r="AT131">
        <f t="shared" si="113"/>
        <v>104</v>
      </c>
      <c r="AU131">
        <f t="shared" si="113"/>
        <v>200</v>
      </c>
      <c r="AV131">
        <f t="shared" si="113"/>
        <v>200</v>
      </c>
      <c r="AW131">
        <f t="shared" si="113"/>
        <v>200</v>
      </c>
    </row>
    <row r="132" spans="1:49" ht="13.5" thickBot="1" x14ac:dyDescent="0.25">
      <c r="A132" s="67">
        <v>72</v>
      </c>
      <c r="B132" s="78">
        <v>1.7731481481481483E-4</v>
      </c>
      <c r="C132" s="81" t="s">
        <v>287</v>
      </c>
      <c r="D132" s="79">
        <v>6.116898148148148E-4</v>
      </c>
      <c r="E132" s="81" t="s">
        <v>430</v>
      </c>
      <c r="F132" s="79">
        <v>1.404513888888889E-3</v>
      </c>
      <c r="G132" s="69">
        <v>4.3499999999999996</v>
      </c>
      <c r="H132" s="69">
        <v>7.68</v>
      </c>
      <c r="I132" s="79">
        <v>6.7986111111111112E-4</v>
      </c>
      <c r="J132" s="81" t="s">
        <v>556</v>
      </c>
      <c r="K132" s="70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104</v>
      </c>
      <c r="O132">
        <f t="shared" ref="O132:AW132" si="114">IF(O$88&gt;$J$104,$A$105,IF(O$88&gt;$J$103,$A$104,IF(O$88&gt;$J$102,$A$103,IF(O$88&gt;$J$101,$A$102,IF(O$88&gt;$J$100,$A$101,IF(O$88&gt;$J$99,$A$100,IF(O$88&gt;$J$98,$A$99,IF(O$88&gt;$J$97,$A$98,O$133))))))))</f>
        <v>200</v>
      </c>
      <c r="P132">
        <f t="shared" si="114"/>
        <v>200</v>
      </c>
      <c r="Q132">
        <f t="shared" si="114"/>
        <v>104</v>
      </c>
      <c r="R132">
        <f t="shared" si="114"/>
        <v>200</v>
      </c>
      <c r="S132">
        <f t="shared" si="114"/>
        <v>200</v>
      </c>
      <c r="T132">
        <f t="shared" si="114"/>
        <v>104</v>
      </c>
      <c r="U132">
        <f t="shared" si="114"/>
        <v>200</v>
      </c>
      <c r="V132">
        <f t="shared" si="114"/>
        <v>200</v>
      </c>
      <c r="W132">
        <f t="shared" si="114"/>
        <v>200</v>
      </c>
      <c r="X132">
        <f t="shared" si="114"/>
        <v>104</v>
      </c>
      <c r="Y132">
        <f t="shared" si="114"/>
        <v>104</v>
      </c>
      <c r="Z132">
        <f t="shared" si="114"/>
        <v>200</v>
      </c>
      <c r="AA132">
        <f t="shared" si="114"/>
        <v>200</v>
      </c>
      <c r="AB132">
        <f t="shared" si="114"/>
        <v>104</v>
      </c>
      <c r="AC132">
        <f t="shared" si="114"/>
        <v>200</v>
      </c>
      <c r="AD132">
        <f t="shared" si="114"/>
        <v>200</v>
      </c>
      <c r="AE132">
        <f t="shared" si="114"/>
        <v>104</v>
      </c>
      <c r="AF132">
        <f t="shared" si="114"/>
        <v>200</v>
      </c>
      <c r="AG132">
        <f t="shared" si="114"/>
        <v>104</v>
      </c>
      <c r="AH132">
        <f t="shared" si="114"/>
        <v>104</v>
      </c>
      <c r="AI132">
        <f t="shared" si="114"/>
        <v>200</v>
      </c>
      <c r="AJ132">
        <f t="shared" si="114"/>
        <v>104</v>
      </c>
      <c r="AK132">
        <f t="shared" si="114"/>
        <v>104</v>
      </c>
      <c r="AL132">
        <f t="shared" si="114"/>
        <v>200</v>
      </c>
      <c r="AM132">
        <f t="shared" si="114"/>
        <v>104</v>
      </c>
      <c r="AN132">
        <f t="shared" si="114"/>
        <v>104</v>
      </c>
      <c r="AO132">
        <f t="shared" si="114"/>
        <v>200</v>
      </c>
      <c r="AP132">
        <f t="shared" si="114"/>
        <v>104</v>
      </c>
      <c r="AQ132">
        <f t="shared" si="114"/>
        <v>104</v>
      </c>
      <c r="AR132">
        <f t="shared" si="114"/>
        <v>200</v>
      </c>
      <c r="AS132">
        <f t="shared" si="114"/>
        <v>104</v>
      </c>
      <c r="AT132">
        <f t="shared" si="114"/>
        <v>104</v>
      </c>
      <c r="AU132">
        <f t="shared" si="114"/>
        <v>200</v>
      </c>
      <c r="AV132">
        <f t="shared" si="114"/>
        <v>200</v>
      </c>
      <c r="AW132">
        <f t="shared" si="114"/>
        <v>200</v>
      </c>
    </row>
    <row r="133" spans="1:49" ht="13.5" thickBot="1" x14ac:dyDescent="0.25">
      <c r="A133" s="67">
        <v>71</v>
      </c>
      <c r="B133" s="78">
        <v>1.7777777777777779E-4</v>
      </c>
      <c r="C133" s="81"/>
      <c r="D133" s="79">
        <v>6.140046296296296E-4</v>
      </c>
      <c r="E133" s="81" t="s">
        <v>431</v>
      </c>
      <c r="F133" s="79">
        <v>1.410300925925926E-3</v>
      </c>
      <c r="G133" s="69">
        <v>4.33</v>
      </c>
      <c r="H133" s="69">
        <v>7.65</v>
      </c>
      <c r="I133" s="79">
        <v>6.8194444444444433E-4</v>
      </c>
      <c r="J133" s="81" t="s">
        <v>557</v>
      </c>
      <c r="K133" s="70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5">IF(O$88&gt;$J$96,$A$97,IF(O$88&gt;$J$95,$A$96,IF(O$88&gt;$J$94,$A$95,IF(O$88&gt;$J$93,$A$94,IF(O$88&gt;$J$92,$A$93,IF(O$88&gt;$J$91,$A$92,IF(O$88&gt;$J$90,$A$91,IF(O$88&gt;$J$89,$A$90,O$134))))))))</f>
        <v>200</v>
      </c>
      <c r="P133">
        <f t="shared" si="115"/>
        <v>200</v>
      </c>
      <c r="Q133">
        <f t="shared" si="115"/>
        <v>107</v>
      </c>
      <c r="R133">
        <f t="shared" si="115"/>
        <v>200</v>
      </c>
      <c r="S133">
        <f t="shared" si="115"/>
        <v>200</v>
      </c>
      <c r="T133">
        <f t="shared" si="115"/>
        <v>107</v>
      </c>
      <c r="U133">
        <f t="shared" si="115"/>
        <v>200</v>
      </c>
      <c r="V133">
        <f t="shared" si="115"/>
        <v>200</v>
      </c>
      <c r="W133">
        <f t="shared" si="115"/>
        <v>200</v>
      </c>
      <c r="X133">
        <f t="shared" si="115"/>
        <v>107</v>
      </c>
      <c r="Y133">
        <f t="shared" si="115"/>
        <v>107</v>
      </c>
      <c r="Z133">
        <f t="shared" si="115"/>
        <v>200</v>
      </c>
      <c r="AA133">
        <f t="shared" si="115"/>
        <v>200</v>
      </c>
      <c r="AB133">
        <f t="shared" si="115"/>
        <v>107</v>
      </c>
      <c r="AC133">
        <f t="shared" si="115"/>
        <v>200</v>
      </c>
      <c r="AD133">
        <f t="shared" si="115"/>
        <v>200</v>
      </c>
      <c r="AE133">
        <f t="shared" si="115"/>
        <v>107</v>
      </c>
      <c r="AF133">
        <f t="shared" si="115"/>
        <v>200</v>
      </c>
      <c r="AG133">
        <f t="shared" si="115"/>
        <v>107</v>
      </c>
      <c r="AH133">
        <f t="shared" si="115"/>
        <v>107</v>
      </c>
      <c r="AI133">
        <f t="shared" si="115"/>
        <v>200</v>
      </c>
      <c r="AJ133">
        <f t="shared" si="115"/>
        <v>107</v>
      </c>
      <c r="AK133">
        <f t="shared" si="115"/>
        <v>107</v>
      </c>
      <c r="AL133">
        <f t="shared" si="115"/>
        <v>200</v>
      </c>
      <c r="AM133">
        <f t="shared" si="115"/>
        <v>107</v>
      </c>
      <c r="AN133">
        <f t="shared" si="115"/>
        <v>107</v>
      </c>
      <c r="AO133">
        <f t="shared" si="115"/>
        <v>200</v>
      </c>
      <c r="AP133">
        <f t="shared" si="115"/>
        <v>107</v>
      </c>
      <c r="AQ133">
        <f t="shared" si="115"/>
        <v>107</v>
      </c>
      <c r="AR133">
        <f t="shared" si="115"/>
        <v>200</v>
      </c>
      <c r="AS133">
        <f t="shared" si="115"/>
        <v>107</v>
      </c>
      <c r="AT133">
        <f t="shared" si="115"/>
        <v>107</v>
      </c>
      <c r="AU133">
        <f t="shared" si="115"/>
        <v>200</v>
      </c>
      <c r="AV133">
        <f t="shared" si="115"/>
        <v>200</v>
      </c>
      <c r="AW133">
        <f t="shared" si="115"/>
        <v>200</v>
      </c>
    </row>
    <row r="134" spans="1:49" ht="13.5" thickBot="1" x14ac:dyDescent="0.25">
      <c r="A134" s="67">
        <v>70</v>
      </c>
      <c r="B134" s="78">
        <v>1.7824074074074075E-4</v>
      </c>
      <c r="C134" s="81"/>
      <c r="D134" s="79">
        <v>6.163194444444444E-4</v>
      </c>
      <c r="E134" s="81" t="s">
        <v>432</v>
      </c>
      <c r="F134" s="79">
        <v>1.416087962962963E-3</v>
      </c>
      <c r="G134" s="69">
        <v>4.3099999999999996</v>
      </c>
      <c r="H134" s="69">
        <v>7.62</v>
      </c>
      <c r="I134" s="79">
        <v>6.8402777777777776E-4</v>
      </c>
      <c r="J134" s="81" t="s">
        <v>458</v>
      </c>
      <c r="K134" s="70">
        <v>70</v>
      </c>
      <c r="N134">
        <f>IF(N$88&gt;$J$88,$A$89,IF(N$88&gt;$J$87,$A$88,IF(N$88&gt;$J$86,$A$87,IF(N$88&gt;$J$85,$A$86,IF(N$88&gt;$J$84,$A$85,IF(N$88&gt;$J$83,$A$84,IF(N$88&gt;$J$82,$A$83,IF(N$88&gt;$J$81,$A$82,N$135))))))))</f>
        <v>116</v>
      </c>
      <c r="O134">
        <f t="shared" ref="O134:AW134" si="116">IF(O$88&gt;$J$88,$A$89,IF(O$88&gt;$J$87,$A$88,IF(O$88&gt;$J$86,$A$87,IF(O$88&gt;$J$85,$A$86,IF(O$88&gt;$J$84,$A$85,IF(O$88&gt;$J$83,$A$84,IF(O$88&gt;$J$82,$A$83,IF(O$88&gt;$J$81,$A$82,O$135))))))))</f>
        <v>200</v>
      </c>
      <c r="P134">
        <f t="shared" si="116"/>
        <v>200</v>
      </c>
      <c r="Q134">
        <f t="shared" si="116"/>
        <v>116</v>
      </c>
      <c r="R134">
        <f t="shared" si="116"/>
        <v>200</v>
      </c>
      <c r="S134">
        <f t="shared" si="116"/>
        <v>200</v>
      </c>
      <c r="T134">
        <f t="shared" si="116"/>
        <v>116</v>
      </c>
      <c r="U134">
        <f t="shared" si="116"/>
        <v>200</v>
      </c>
      <c r="V134">
        <f t="shared" si="116"/>
        <v>200</v>
      </c>
      <c r="W134">
        <f t="shared" si="116"/>
        <v>200</v>
      </c>
      <c r="X134">
        <f t="shared" si="116"/>
        <v>116</v>
      </c>
      <c r="Y134">
        <f t="shared" si="116"/>
        <v>116</v>
      </c>
      <c r="Z134">
        <f t="shared" si="116"/>
        <v>200</v>
      </c>
      <c r="AA134">
        <f t="shared" si="116"/>
        <v>200</v>
      </c>
      <c r="AB134">
        <f t="shared" si="116"/>
        <v>116</v>
      </c>
      <c r="AC134">
        <f t="shared" si="116"/>
        <v>200</v>
      </c>
      <c r="AD134">
        <f t="shared" si="116"/>
        <v>200</v>
      </c>
      <c r="AE134">
        <f t="shared" si="116"/>
        <v>116</v>
      </c>
      <c r="AF134">
        <f t="shared" si="116"/>
        <v>200</v>
      </c>
      <c r="AG134">
        <f t="shared" si="116"/>
        <v>116</v>
      </c>
      <c r="AH134">
        <f t="shared" si="116"/>
        <v>116</v>
      </c>
      <c r="AI134">
        <f t="shared" si="116"/>
        <v>200</v>
      </c>
      <c r="AJ134">
        <f t="shared" si="116"/>
        <v>116</v>
      </c>
      <c r="AK134">
        <f t="shared" si="116"/>
        <v>116</v>
      </c>
      <c r="AL134">
        <f t="shared" si="116"/>
        <v>200</v>
      </c>
      <c r="AM134">
        <f t="shared" si="116"/>
        <v>116</v>
      </c>
      <c r="AN134">
        <f t="shared" si="116"/>
        <v>116</v>
      </c>
      <c r="AO134">
        <f t="shared" si="116"/>
        <v>200</v>
      </c>
      <c r="AP134">
        <f t="shared" si="116"/>
        <v>116</v>
      </c>
      <c r="AQ134">
        <f t="shared" si="116"/>
        <v>116</v>
      </c>
      <c r="AR134">
        <f t="shared" si="116"/>
        <v>200</v>
      </c>
      <c r="AS134">
        <f t="shared" si="116"/>
        <v>116</v>
      </c>
      <c r="AT134">
        <f t="shared" si="116"/>
        <v>116</v>
      </c>
      <c r="AU134">
        <f t="shared" si="116"/>
        <v>200</v>
      </c>
      <c r="AV134">
        <f t="shared" si="116"/>
        <v>200</v>
      </c>
      <c r="AW134">
        <f t="shared" si="116"/>
        <v>200</v>
      </c>
    </row>
    <row r="135" spans="1:49" ht="13.5" thickBot="1" x14ac:dyDescent="0.25">
      <c r="A135" s="67">
        <v>69</v>
      </c>
      <c r="B135" s="78">
        <v>1.7881944444444445E-4</v>
      </c>
      <c r="C135" s="81" t="s">
        <v>288</v>
      </c>
      <c r="D135" s="79">
        <v>6.1863425925925931E-4</v>
      </c>
      <c r="E135" s="81" t="s">
        <v>433</v>
      </c>
      <c r="F135" s="79">
        <v>1.4218749999999997E-3</v>
      </c>
      <c r="G135" s="69">
        <v>4.29</v>
      </c>
      <c r="H135" s="69">
        <v>7.59</v>
      </c>
      <c r="I135" s="79">
        <v>6.8611111111111119E-4</v>
      </c>
      <c r="J135" s="81" t="s">
        <v>459</v>
      </c>
      <c r="K135" s="70">
        <v>69</v>
      </c>
      <c r="N135">
        <f>IF(N$88&gt;$J$80,$A$81,IF(N$88&gt;$J$79,$A$80,IF(N$88&gt;$J$78,$A$79,IF(N$88&gt;$J$77,$A$78,IF(N$88&gt;$J$76,$A$77,IF(N$88&gt;$J$75,$A$76,IF(N$88&gt;$J$74,$A$75,IF(N$88&gt;$J$73,$A$74,N$136))))))))</f>
        <v>124</v>
      </c>
      <c r="O135">
        <f t="shared" ref="O135:AW135" si="117">IF(O$88&gt;$J$80,$A$81,IF(O$88&gt;$J$79,$A$80,IF(O$88&gt;$J$78,$A$79,IF(O$88&gt;$J$77,$A$78,IF(O$88&gt;$J$76,$A$77,IF(O$88&gt;$J$75,$A$76,IF(O$88&gt;$J$74,$A$75,IF(O$88&gt;$J$73,$A$74,O$136))))))))</f>
        <v>200</v>
      </c>
      <c r="P135">
        <f t="shared" si="117"/>
        <v>200</v>
      </c>
      <c r="Q135">
        <f t="shared" si="117"/>
        <v>124</v>
      </c>
      <c r="R135">
        <f t="shared" si="117"/>
        <v>200</v>
      </c>
      <c r="S135">
        <f t="shared" si="117"/>
        <v>200</v>
      </c>
      <c r="T135">
        <f t="shared" si="117"/>
        <v>124</v>
      </c>
      <c r="U135">
        <f t="shared" si="117"/>
        <v>200</v>
      </c>
      <c r="V135">
        <f t="shared" si="117"/>
        <v>200</v>
      </c>
      <c r="W135">
        <f t="shared" si="117"/>
        <v>200</v>
      </c>
      <c r="X135">
        <f t="shared" si="117"/>
        <v>124</v>
      </c>
      <c r="Y135">
        <f t="shared" si="117"/>
        <v>124</v>
      </c>
      <c r="Z135">
        <f t="shared" si="117"/>
        <v>200</v>
      </c>
      <c r="AA135">
        <f t="shared" si="117"/>
        <v>200</v>
      </c>
      <c r="AB135">
        <f t="shared" si="117"/>
        <v>124</v>
      </c>
      <c r="AC135">
        <f t="shared" si="117"/>
        <v>200</v>
      </c>
      <c r="AD135">
        <f t="shared" si="117"/>
        <v>200</v>
      </c>
      <c r="AE135">
        <f t="shared" si="117"/>
        <v>124</v>
      </c>
      <c r="AF135">
        <f t="shared" si="117"/>
        <v>200</v>
      </c>
      <c r="AG135">
        <f t="shared" si="117"/>
        <v>124</v>
      </c>
      <c r="AH135">
        <f t="shared" si="117"/>
        <v>124</v>
      </c>
      <c r="AI135">
        <f t="shared" si="117"/>
        <v>200</v>
      </c>
      <c r="AJ135">
        <f t="shared" si="117"/>
        <v>124</v>
      </c>
      <c r="AK135">
        <f t="shared" si="117"/>
        <v>124</v>
      </c>
      <c r="AL135">
        <f t="shared" si="117"/>
        <v>200</v>
      </c>
      <c r="AM135">
        <f t="shared" si="117"/>
        <v>124</v>
      </c>
      <c r="AN135">
        <f t="shared" si="117"/>
        <v>124</v>
      </c>
      <c r="AO135">
        <f t="shared" si="117"/>
        <v>200</v>
      </c>
      <c r="AP135">
        <f t="shared" si="117"/>
        <v>124</v>
      </c>
      <c r="AQ135">
        <f t="shared" si="117"/>
        <v>124</v>
      </c>
      <c r="AR135">
        <f t="shared" si="117"/>
        <v>200</v>
      </c>
      <c r="AS135">
        <f t="shared" si="117"/>
        <v>124</v>
      </c>
      <c r="AT135">
        <f t="shared" si="117"/>
        <v>124</v>
      </c>
      <c r="AU135">
        <f t="shared" si="117"/>
        <v>200</v>
      </c>
      <c r="AV135">
        <f t="shared" si="117"/>
        <v>200</v>
      </c>
      <c r="AW135">
        <f t="shared" si="117"/>
        <v>200</v>
      </c>
    </row>
    <row r="136" spans="1:49" ht="13.5" thickBot="1" x14ac:dyDescent="0.25">
      <c r="A136" s="67">
        <v>68</v>
      </c>
      <c r="B136" s="78">
        <v>1.7928240740740741E-4</v>
      </c>
      <c r="C136" s="81"/>
      <c r="D136" s="79">
        <v>6.20949074074074E-4</v>
      </c>
      <c r="E136" s="81" t="s">
        <v>434</v>
      </c>
      <c r="F136" s="79">
        <v>1.4282407407407406E-3</v>
      </c>
      <c r="G136" s="69">
        <v>4.2699999999999996</v>
      </c>
      <c r="H136" s="69">
        <v>7.56</v>
      </c>
      <c r="I136" s="79">
        <v>6.881944444444444E-4</v>
      </c>
      <c r="J136" s="81" t="s">
        <v>558</v>
      </c>
      <c r="K136" s="70">
        <v>68</v>
      </c>
      <c r="N136">
        <f>IF(N$88&gt;$J$72,$A$73,IF(N$88&gt;$J$71,$A$72,IF(N$88&gt;$J$70,$A$71,IF(N$88&gt;$J$69,$A$70,IF(N$88&gt;$J$68,$A$69,IF(N$88&gt;$J$67,$A$68,IF(N$88&gt;$J$66,$A$67,IF(N$88&gt;$J$65,$A$66,N$137))))))))</f>
        <v>132</v>
      </c>
      <c r="O136">
        <f t="shared" ref="O136:AW136" si="118">IF(O$88&gt;$J$72,$A$73,IF(O$88&gt;$J$71,$A$72,IF(O$88&gt;$J$70,$A$71,IF(O$88&gt;$J$69,$A$70,IF(O$88&gt;$J$68,$A$69,IF(O$88&gt;$J$67,$A$68,IF(O$88&gt;$J$66,$A$67,IF(O$88&gt;$J$65,$A$66,O$137))))))))</f>
        <v>200</v>
      </c>
      <c r="P136">
        <f t="shared" si="118"/>
        <v>200</v>
      </c>
      <c r="Q136">
        <f t="shared" si="118"/>
        <v>132</v>
      </c>
      <c r="R136">
        <f t="shared" si="118"/>
        <v>200</v>
      </c>
      <c r="S136">
        <f t="shared" si="118"/>
        <v>200</v>
      </c>
      <c r="T136">
        <f t="shared" si="118"/>
        <v>132</v>
      </c>
      <c r="U136">
        <f t="shared" si="118"/>
        <v>200</v>
      </c>
      <c r="V136">
        <f t="shared" si="118"/>
        <v>200</v>
      </c>
      <c r="W136">
        <f t="shared" si="118"/>
        <v>200</v>
      </c>
      <c r="X136">
        <f t="shared" si="118"/>
        <v>132</v>
      </c>
      <c r="Y136">
        <f t="shared" si="118"/>
        <v>132</v>
      </c>
      <c r="Z136">
        <f t="shared" si="118"/>
        <v>200</v>
      </c>
      <c r="AA136">
        <f t="shared" si="118"/>
        <v>200</v>
      </c>
      <c r="AB136">
        <f t="shared" si="118"/>
        <v>132</v>
      </c>
      <c r="AC136">
        <f t="shared" si="118"/>
        <v>200</v>
      </c>
      <c r="AD136">
        <f t="shared" si="118"/>
        <v>200</v>
      </c>
      <c r="AE136">
        <f t="shared" si="118"/>
        <v>132</v>
      </c>
      <c r="AF136">
        <f t="shared" si="118"/>
        <v>200</v>
      </c>
      <c r="AG136">
        <f t="shared" si="118"/>
        <v>132</v>
      </c>
      <c r="AH136">
        <f t="shared" si="118"/>
        <v>132</v>
      </c>
      <c r="AI136">
        <f t="shared" si="118"/>
        <v>200</v>
      </c>
      <c r="AJ136">
        <f t="shared" si="118"/>
        <v>132</v>
      </c>
      <c r="AK136">
        <f t="shared" si="118"/>
        <v>132</v>
      </c>
      <c r="AL136">
        <f t="shared" si="118"/>
        <v>200</v>
      </c>
      <c r="AM136">
        <f t="shared" si="118"/>
        <v>132</v>
      </c>
      <c r="AN136">
        <f t="shared" si="118"/>
        <v>132</v>
      </c>
      <c r="AO136">
        <f t="shared" si="118"/>
        <v>200</v>
      </c>
      <c r="AP136">
        <f t="shared" si="118"/>
        <v>132</v>
      </c>
      <c r="AQ136">
        <f t="shared" si="118"/>
        <v>132</v>
      </c>
      <c r="AR136">
        <f t="shared" si="118"/>
        <v>200</v>
      </c>
      <c r="AS136">
        <f t="shared" si="118"/>
        <v>132</v>
      </c>
      <c r="AT136">
        <f t="shared" si="118"/>
        <v>132</v>
      </c>
      <c r="AU136">
        <f t="shared" si="118"/>
        <v>200</v>
      </c>
      <c r="AV136">
        <f t="shared" si="118"/>
        <v>200</v>
      </c>
      <c r="AW136">
        <f t="shared" si="118"/>
        <v>200</v>
      </c>
    </row>
    <row r="137" spans="1:49" ht="13.5" thickBot="1" x14ac:dyDescent="0.25">
      <c r="A137" s="67">
        <v>67</v>
      </c>
      <c r="B137" s="78">
        <v>1.7974537037037037E-4</v>
      </c>
      <c r="C137" s="81" t="s">
        <v>289</v>
      </c>
      <c r="D137" s="79">
        <v>6.2326388888888891E-4</v>
      </c>
      <c r="E137" s="81" t="s">
        <v>435</v>
      </c>
      <c r="F137" s="79">
        <v>1.4346064814814814E-3</v>
      </c>
      <c r="G137" s="69">
        <v>4.25</v>
      </c>
      <c r="H137" s="69">
        <v>7.53</v>
      </c>
      <c r="I137" s="79">
        <v>6.9027777777777783E-4</v>
      </c>
      <c r="J137" s="81" t="s">
        <v>460</v>
      </c>
      <c r="K137" s="70">
        <v>67</v>
      </c>
      <c r="N137">
        <f>IF(N$88&gt;$J$64,$A$65,IF(N$88&gt;$J$63,$A$64,IF(N$88&gt;$J$62,$A$63,IF(N$88&gt;$J$61,$A$62,IF(N$88&gt;$J$60,$A$61,IF(N$88&gt;$J$59,$A$60,IF(N$88&gt;$J$58,$A$59,IF(N$88&gt;$J$57,$A$58,N$138))))))))</f>
        <v>140</v>
      </c>
      <c r="O137">
        <f t="shared" ref="O137:AW137" si="119">IF(O$88&gt;$J$64,$A$65,IF(O$88&gt;$J$63,$A$64,IF(O$88&gt;$J$62,$A$63,IF(O$88&gt;$J$61,$A$62,IF(O$88&gt;$J$60,$A$61,IF(O$88&gt;$J$59,$A$60,IF(O$88&gt;$J$58,$A$59,IF(O$88&gt;$J$57,$A$58,O$138))))))))</f>
        <v>200</v>
      </c>
      <c r="P137">
        <f t="shared" si="119"/>
        <v>200</v>
      </c>
      <c r="Q137">
        <f t="shared" si="119"/>
        <v>140</v>
      </c>
      <c r="R137">
        <f t="shared" si="119"/>
        <v>200</v>
      </c>
      <c r="S137">
        <f t="shared" si="119"/>
        <v>200</v>
      </c>
      <c r="T137">
        <f t="shared" si="119"/>
        <v>140</v>
      </c>
      <c r="U137">
        <f t="shared" si="119"/>
        <v>200</v>
      </c>
      <c r="V137">
        <f t="shared" si="119"/>
        <v>200</v>
      </c>
      <c r="W137">
        <f t="shared" si="119"/>
        <v>200</v>
      </c>
      <c r="X137">
        <f t="shared" si="119"/>
        <v>140</v>
      </c>
      <c r="Y137">
        <f t="shared" si="119"/>
        <v>140</v>
      </c>
      <c r="Z137">
        <f t="shared" si="119"/>
        <v>200</v>
      </c>
      <c r="AA137">
        <f t="shared" si="119"/>
        <v>200</v>
      </c>
      <c r="AB137">
        <f t="shared" si="119"/>
        <v>140</v>
      </c>
      <c r="AC137">
        <f t="shared" si="119"/>
        <v>200</v>
      </c>
      <c r="AD137">
        <f t="shared" si="119"/>
        <v>200</v>
      </c>
      <c r="AE137">
        <f t="shared" si="119"/>
        <v>140</v>
      </c>
      <c r="AF137">
        <f t="shared" si="119"/>
        <v>200</v>
      </c>
      <c r="AG137">
        <f t="shared" si="119"/>
        <v>140</v>
      </c>
      <c r="AH137">
        <f t="shared" si="119"/>
        <v>140</v>
      </c>
      <c r="AI137">
        <f t="shared" si="119"/>
        <v>200</v>
      </c>
      <c r="AJ137">
        <f t="shared" si="119"/>
        <v>140</v>
      </c>
      <c r="AK137">
        <f t="shared" si="119"/>
        <v>140</v>
      </c>
      <c r="AL137">
        <f t="shared" si="119"/>
        <v>200</v>
      </c>
      <c r="AM137">
        <f t="shared" si="119"/>
        <v>140</v>
      </c>
      <c r="AN137">
        <f t="shared" si="119"/>
        <v>140</v>
      </c>
      <c r="AO137">
        <f t="shared" si="119"/>
        <v>200</v>
      </c>
      <c r="AP137">
        <f t="shared" si="119"/>
        <v>140</v>
      </c>
      <c r="AQ137">
        <f t="shared" si="119"/>
        <v>140</v>
      </c>
      <c r="AR137">
        <f t="shared" si="119"/>
        <v>200</v>
      </c>
      <c r="AS137">
        <f t="shared" si="119"/>
        <v>140</v>
      </c>
      <c r="AT137">
        <f t="shared" si="119"/>
        <v>140</v>
      </c>
      <c r="AU137">
        <f t="shared" si="119"/>
        <v>200</v>
      </c>
      <c r="AV137">
        <f t="shared" si="119"/>
        <v>200</v>
      </c>
      <c r="AW137">
        <f t="shared" si="119"/>
        <v>200</v>
      </c>
    </row>
    <row r="138" spans="1:49" ht="13.5" thickBot="1" x14ac:dyDescent="0.25">
      <c r="A138" s="67">
        <v>66</v>
      </c>
      <c r="B138" s="78">
        <v>1.8020833333333333E-4</v>
      </c>
      <c r="C138" s="81"/>
      <c r="D138" s="79">
        <v>6.255787037037036E-4</v>
      </c>
      <c r="E138" s="81" t="s">
        <v>436</v>
      </c>
      <c r="F138" s="79">
        <v>1.4409722222222222E-3</v>
      </c>
      <c r="G138" s="69">
        <v>4.2300000000000004</v>
      </c>
      <c r="H138" s="69">
        <v>7.5</v>
      </c>
      <c r="I138" s="79">
        <v>6.9236111111111104E-4</v>
      </c>
      <c r="J138" s="81" t="s">
        <v>461</v>
      </c>
      <c r="K138" s="70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20">IF(O$88&gt;$J$56,$A$57,IF(O$88&gt;$J$55,$A$56,IF(O$88&gt;$J$54,$A$55,IF(O$88&gt;$J$53,$A$54,IF(O$88&gt;$J$52,$A$53,IF(O$88&gt;$J$51,$A$52,IF(O$88&gt;$J$50,$A$51,IF(O$88&gt;$J$49,$A$50,O$139))))))))</f>
        <v>200</v>
      </c>
      <c r="P138">
        <f t="shared" si="120"/>
        <v>200</v>
      </c>
      <c r="Q138">
        <f t="shared" si="120"/>
        <v>147</v>
      </c>
      <c r="R138">
        <f t="shared" si="120"/>
        <v>200</v>
      </c>
      <c r="S138">
        <f t="shared" si="120"/>
        <v>200</v>
      </c>
      <c r="T138">
        <f t="shared" si="120"/>
        <v>147</v>
      </c>
      <c r="U138">
        <f t="shared" si="120"/>
        <v>200</v>
      </c>
      <c r="V138">
        <f t="shared" si="120"/>
        <v>200</v>
      </c>
      <c r="W138">
        <f t="shared" si="120"/>
        <v>200</v>
      </c>
      <c r="X138">
        <f t="shared" si="120"/>
        <v>147</v>
      </c>
      <c r="Y138">
        <f t="shared" si="120"/>
        <v>147</v>
      </c>
      <c r="Z138">
        <f t="shared" si="120"/>
        <v>200</v>
      </c>
      <c r="AA138">
        <f t="shared" si="120"/>
        <v>200</v>
      </c>
      <c r="AB138">
        <f t="shared" si="120"/>
        <v>147</v>
      </c>
      <c r="AC138">
        <f t="shared" si="120"/>
        <v>200</v>
      </c>
      <c r="AD138">
        <f t="shared" si="120"/>
        <v>200</v>
      </c>
      <c r="AE138">
        <f t="shared" si="120"/>
        <v>147</v>
      </c>
      <c r="AF138">
        <f t="shared" si="120"/>
        <v>200</v>
      </c>
      <c r="AG138">
        <f t="shared" si="120"/>
        <v>147</v>
      </c>
      <c r="AH138">
        <f t="shared" si="120"/>
        <v>147</v>
      </c>
      <c r="AI138">
        <f t="shared" si="120"/>
        <v>200</v>
      </c>
      <c r="AJ138">
        <f t="shared" si="120"/>
        <v>147</v>
      </c>
      <c r="AK138">
        <f t="shared" si="120"/>
        <v>147</v>
      </c>
      <c r="AL138">
        <f t="shared" si="120"/>
        <v>200</v>
      </c>
      <c r="AM138">
        <f t="shared" si="120"/>
        <v>147</v>
      </c>
      <c r="AN138">
        <f t="shared" si="120"/>
        <v>147</v>
      </c>
      <c r="AO138">
        <f t="shared" si="120"/>
        <v>200</v>
      </c>
      <c r="AP138">
        <f t="shared" si="120"/>
        <v>147</v>
      </c>
      <c r="AQ138">
        <f t="shared" si="120"/>
        <v>147</v>
      </c>
      <c r="AR138">
        <f t="shared" si="120"/>
        <v>200</v>
      </c>
      <c r="AS138">
        <f t="shared" si="120"/>
        <v>147</v>
      </c>
      <c r="AT138">
        <f t="shared" si="120"/>
        <v>147</v>
      </c>
      <c r="AU138">
        <f t="shared" si="120"/>
        <v>200</v>
      </c>
      <c r="AV138">
        <f t="shared" si="120"/>
        <v>200</v>
      </c>
      <c r="AW138">
        <f t="shared" si="120"/>
        <v>200</v>
      </c>
    </row>
    <row r="139" spans="1:49" ht="13.5" thickBot="1" x14ac:dyDescent="0.25">
      <c r="A139" s="67">
        <v>65</v>
      </c>
      <c r="B139" s="78">
        <v>1.8067129629629629E-4</v>
      </c>
      <c r="C139" s="81"/>
      <c r="D139" s="79">
        <v>6.2789351851851851E-4</v>
      </c>
      <c r="E139" s="81" t="s">
        <v>437</v>
      </c>
      <c r="F139" s="79">
        <v>1.4473379629629628E-3</v>
      </c>
      <c r="G139" s="69">
        <v>4.21</v>
      </c>
      <c r="H139" s="69">
        <v>7.47</v>
      </c>
      <c r="I139" s="79">
        <v>6.9444444444444447E-4</v>
      </c>
      <c r="J139" s="81" t="s">
        <v>559</v>
      </c>
      <c r="K139" s="70">
        <v>65</v>
      </c>
      <c r="N139">
        <f>IF(N$88&gt;$J$48,$A$49,IF(N$88&gt;$J$47,$A$48,IF(N$88&gt;$J$46,$A$47,IF(N$88&gt;$J$45,$A$46,IF(N$88&gt;$J$44,$A$45,IF(N$88&gt;$J$43,$A$44,IF(N$88&gt;$J$42,$A$43,IF(N$88&gt;$J$41,$A$42,N$140))))))))</f>
        <v>164</v>
      </c>
      <c r="O139">
        <f t="shared" ref="O139:AW139" si="121">IF(O$88&gt;$J$48,$A$49,IF(O$88&gt;$J$47,$A$48,IF(O$88&gt;$J$46,$A$47,IF(O$88&gt;$J$45,$A$46,IF(O$88&gt;$J$44,$A$45,IF(O$88&gt;$J$43,$A$44,IF(O$88&gt;$J$42,$A$43,IF(O$88&gt;$J$41,$A$42,O$140))))))))</f>
        <v>200</v>
      </c>
      <c r="P139">
        <f t="shared" si="121"/>
        <v>200</v>
      </c>
      <c r="Q139">
        <f t="shared" si="121"/>
        <v>164</v>
      </c>
      <c r="R139">
        <f t="shared" si="121"/>
        <v>200</v>
      </c>
      <c r="S139">
        <f t="shared" si="121"/>
        <v>200</v>
      </c>
      <c r="T139">
        <f t="shared" si="121"/>
        <v>164</v>
      </c>
      <c r="U139">
        <f t="shared" si="121"/>
        <v>200</v>
      </c>
      <c r="V139">
        <f t="shared" si="121"/>
        <v>200</v>
      </c>
      <c r="W139">
        <f t="shared" si="121"/>
        <v>200</v>
      </c>
      <c r="X139">
        <f t="shared" si="121"/>
        <v>164</v>
      </c>
      <c r="Y139">
        <f t="shared" si="121"/>
        <v>164</v>
      </c>
      <c r="Z139">
        <f t="shared" si="121"/>
        <v>200</v>
      </c>
      <c r="AA139">
        <f t="shared" si="121"/>
        <v>200</v>
      </c>
      <c r="AB139">
        <f t="shared" si="121"/>
        <v>164</v>
      </c>
      <c r="AC139">
        <f t="shared" si="121"/>
        <v>200</v>
      </c>
      <c r="AD139">
        <f t="shared" si="121"/>
        <v>200</v>
      </c>
      <c r="AE139">
        <f t="shared" si="121"/>
        <v>164</v>
      </c>
      <c r="AF139">
        <f t="shared" si="121"/>
        <v>200</v>
      </c>
      <c r="AG139">
        <f t="shared" si="121"/>
        <v>164</v>
      </c>
      <c r="AH139">
        <f t="shared" si="121"/>
        <v>164</v>
      </c>
      <c r="AI139">
        <f t="shared" si="121"/>
        <v>200</v>
      </c>
      <c r="AJ139">
        <f t="shared" si="121"/>
        <v>164</v>
      </c>
      <c r="AK139">
        <f t="shared" si="121"/>
        <v>164</v>
      </c>
      <c r="AL139">
        <f t="shared" si="121"/>
        <v>200</v>
      </c>
      <c r="AM139">
        <f t="shared" si="121"/>
        <v>164</v>
      </c>
      <c r="AN139">
        <f t="shared" si="121"/>
        <v>164</v>
      </c>
      <c r="AO139">
        <f t="shared" si="121"/>
        <v>200</v>
      </c>
      <c r="AP139">
        <f t="shared" si="121"/>
        <v>164</v>
      </c>
      <c r="AQ139">
        <f t="shared" si="121"/>
        <v>164</v>
      </c>
      <c r="AR139">
        <f t="shared" si="121"/>
        <v>200</v>
      </c>
      <c r="AS139">
        <f t="shared" si="121"/>
        <v>164</v>
      </c>
      <c r="AT139">
        <f t="shared" si="121"/>
        <v>164</v>
      </c>
      <c r="AU139">
        <f t="shared" si="121"/>
        <v>200</v>
      </c>
      <c r="AV139">
        <f t="shared" si="121"/>
        <v>200</v>
      </c>
      <c r="AW139">
        <f t="shared" si="121"/>
        <v>200</v>
      </c>
    </row>
    <row r="140" spans="1:49" ht="13.5" thickBot="1" x14ac:dyDescent="0.25">
      <c r="A140" s="67">
        <v>64</v>
      </c>
      <c r="B140" s="78">
        <v>1.8113425925925927E-4</v>
      </c>
      <c r="C140" s="81" t="s">
        <v>290</v>
      </c>
      <c r="D140" s="79">
        <v>6.3020833333333342E-4</v>
      </c>
      <c r="E140" s="81" t="s">
        <v>438</v>
      </c>
      <c r="F140" s="79">
        <v>1.4537037037037036E-3</v>
      </c>
      <c r="G140" s="69">
        <v>4.1900000000000004</v>
      </c>
      <c r="H140" s="69">
        <v>7.44</v>
      </c>
      <c r="I140" s="79">
        <v>6.9675925925925938E-4</v>
      </c>
      <c r="J140" s="81" t="s">
        <v>560</v>
      </c>
      <c r="K140" s="70">
        <v>64</v>
      </c>
      <c r="N140">
        <f>IF(N$88&gt;$J$40,$A$41,IF(N$88&gt;$J$39,$A$40,IF(N$88&gt;$J$38,$A$39,IF(N$88&gt;$J$37,$A$38,IF(N$88&gt;$J$36,$A$37,IF(N$88&gt;$J$35,$A$36,IF(N$88&gt;$J$34,$A$35,IF(N$88&gt;$J$33,$A$34,N$141))))))))</f>
        <v>164</v>
      </c>
      <c r="O140">
        <f t="shared" ref="O140:AW140" si="122">IF(O$88&gt;$J$40,$A$41,IF(O$88&gt;$J$39,$A$40,IF(O$88&gt;$J$38,$A$39,IF(O$88&gt;$J$37,$A$38,IF(O$88&gt;$J$36,$A$37,IF(O$88&gt;$J$35,$A$36,IF(O$88&gt;$J$34,$A$35,IF(O$88&gt;$J$33,$A$34,O$141))))))))</f>
        <v>200</v>
      </c>
      <c r="P140">
        <f t="shared" si="122"/>
        <v>200</v>
      </c>
      <c r="Q140">
        <f t="shared" si="122"/>
        <v>164</v>
      </c>
      <c r="R140">
        <f t="shared" si="122"/>
        <v>200</v>
      </c>
      <c r="S140">
        <f t="shared" si="122"/>
        <v>200</v>
      </c>
      <c r="T140">
        <f t="shared" si="122"/>
        <v>164</v>
      </c>
      <c r="U140">
        <f t="shared" si="122"/>
        <v>200</v>
      </c>
      <c r="V140">
        <f t="shared" si="122"/>
        <v>200</v>
      </c>
      <c r="W140">
        <f t="shared" si="122"/>
        <v>200</v>
      </c>
      <c r="X140">
        <f t="shared" si="122"/>
        <v>164</v>
      </c>
      <c r="Y140">
        <f t="shared" si="122"/>
        <v>164</v>
      </c>
      <c r="Z140">
        <f t="shared" si="122"/>
        <v>200</v>
      </c>
      <c r="AA140">
        <f t="shared" si="122"/>
        <v>200</v>
      </c>
      <c r="AB140">
        <f t="shared" si="122"/>
        <v>164</v>
      </c>
      <c r="AC140">
        <f t="shared" si="122"/>
        <v>200</v>
      </c>
      <c r="AD140">
        <f t="shared" si="122"/>
        <v>200</v>
      </c>
      <c r="AE140">
        <f t="shared" si="122"/>
        <v>164</v>
      </c>
      <c r="AF140">
        <f t="shared" si="122"/>
        <v>200</v>
      </c>
      <c r="AG140">
        <f t="shared" si="122"/>
        <v>164</v>
      </c>
      <c r="AH140">
        <f t="shared" si="122"/>
        <v>164</v>
      </c>
      <c r="AI140">
        <f t="shared" si="122"/>
        <v>200</v>
      </c>
      <c r="AJ140">
        <f t="shared" si="122"/>
        <v>164</v>
      </c>
      <c r="AK140">
        <f t="shared" si="122"/>
        <v>164</v>
      </c>
      <c r="AL140">
        <f t="shared" si="122"/>
        <v>200</v>
      </c>
      <c r="AM140">
        <f t="shared" si="122"/>
        <v>164</v>
      </c>
      <c r="AN140">
        <f t="shared" si="122"/>
        <v>164</v>
      </c>
      <c r="AO140">
        <f t="shared" si="122"/>
        <v>200</v>
      </c>
      <c r="AP140">
        <f t="shared" si="122"/>
        <v>164</v>
      </c>
      <c r="AQ140">
        <f t="shared" si="122"/>
        <v>164</v>
      </c>
      <c r="AR140">
        <f t="shared" si="122"/>
        <v>200</v>
      </c>
      <c r="AS140">
        <f t="shared" si="122"/>
        <v>164</v>
      </c>
      <c r="AT140">
        <f t="shared" si="122"/>
        <v>164</v>
      </c>
      <c r="AU140">
        <f t="shared" si="122"/>
        <v>200</v>
      </c>
      <c r="AV140">
        <f t="shared" si="122"/>
        <v>200</v>
      </c>
      <c r="AW140">
        <f t="shared" si="122"/>
        <v>200</v>
      </c>
    </row>
    <row r="141" spans="1:49" ht="13.5" thickBot="1" x14ac:dyDescent="0.25">
      <c r="A141" s="67">
        <v>63</v>
      </c>
      <c r="B141" s="78">
        <v>1.8159722222222223E-4</v>
      </c>
      <c r="C141" s="81"/>
      <c r="D141" s="79">
        <v>6.3252314814814812E-4</v>
      </c>
      <c r="E141" s="81" t="s">
        <v>439</v>
      </c>
      <c r="F141" s="79">
        <v>1.4600694444444444E-3</v>
      </c>
      <c r="G141" s="69">
        <v>4.17</v>
      </c>
      <c r="H141" s="69">
        <v>7.41</v>
      </c>
      <c r="I141" s="79">
        <v>6.9907407407407407E-4</v>
      </c>
      <c r="J141" s="81" t="s">
        <v>561</v>
      </c>
      <c r="K141" s="70">
        <v>63</v>
      </c>
      <c r="N141">
        <f>IF(N$88&gt;$J$32,$A$33,IF(N$88&gt;$J$31,$A$32,IF(N$88&gt;$J$30,$A$31,IF(N$88&gt;$J$29,$A$30,IF(N$88&gt;$J$28,$A$29,IF(N$88&gt;$J$27,$A$28,IF(N$88&gt;$J$26,$A$27,IF(N$88&gt;$J$25,$A$26,N$142))))))))</f>
        <v>176</v>
      </c>
      <c r="O141">
        <f t="shared" ref="O141:AW141" si="123">IF(O$88&gt;$J$32,$A$33,IF(O$88&gt;$J$31,$A$32,IF(O$88&gt;$J$30,$A$31,IF(O$88&gt;$J$29,$A$30,IF(O$88&gt;$J$28,$A$29,IF(O$88&gt;$J$27,$A$28,IF(O$88&gt;$J$26,$A$27,IF(O$88&gt;$J$25,$A$26,O$142))))))))</f>
        <v>200</v>
      </c>
      <c r="P141">
        <f t="shared" si="123"/>
        <v>200</v>
      </c>
      <c r="Q141">
        <f t="shared" si="123"/>
        <v>176</v>
      </c>
      <c r="R141">
        <f t="shared" si="123"/>
        <v>200</v>
      </c>
      <c r="S141">
        <f t="shared" si="123"/>
        <v>200</v>
      </c>
      <c r="T141">
        <f t="shared" si="123"/>
        <v>176</v>
      </c>
      <c r="U141">
        <f t="shared" si="123"/>
        <v>200</v>
      </c>
      <c r="V141">
        <f t="shared" si="123"/>
        <v>200</v>
      </c>
      <c r="W141">
        <f t="shared" si="123"/>
        <v>200</v>
      </c>
      <c r="X141">
        <f t="shared" si="123"/>
        <v>176</v>
      </c>
      <c r="Y141">
        <f t="shared" si="123"/>
        <v>176</v>
      </c>
      <c r="Z141">
        <f t="shared" si="123"/>
        <v>200</v>
      </c>
      <c r="AA141">
        <f t="shared" si="123"/>
        <v>200</v>
      </c>
      <c r="AB141">
        <f t="shared" si="123"/>
        <v>176</v>
      </c>
      <c r="AC141">
        <f t="shared" si="123"/>
        <v>200</v>
      </c>
      <c r="AD141">
        <f t="shared" si="123"/>
        <v>200</v>
      </c>
      <c r="AE141">
        <f t="shared" si="123"/>
        <v>176</v>
      </c>
      <c r="AF141">
        <f t="shared" si="123"/>
        <v>200</v>
      </c>
      <c r="AG141">
        <f t="shared" si="123"/>
        <v>176</v>
      </c>
      <c r="AH141">
        <f t="shared" si="123"/>
        <v>176</v>
      </c>
      <c r="AI141">
        <f t="shared" si="123"/>
        <v>200</v>
      </c>
      <c r="AJ141">
        <f t="shared" si="123"/>
        <v>176</v>
      </c>
      <c r="AK141">
        <f t="shared" si="123"/>
        <v>176</v>
      </c>
      <c r="AL141">
        <f t="shared" si="123"/>
        <v>200</v>
      </c>
      <c r="AM141">
        <f t="shared" si="123"/>
        <v>176</v>
      </c>
      <c r="AN141">
        <f t="shared" si="123"/>
        <v>176</v>
      </c>
      <c r="AO141">
        <f t="shared" si="123"/>
        <v>200</v>
      </c>
      <c r="AP141">
        <f t="shared" si="123"/>
        <v>176</v>
      </c>
      <c r="AQ141">
        <f t="shared" si="123"/>
        <v>176</v>
      </c>
      <c r="AR141">
        <f t="shared" si="123"/>
        <v>200</v>
      </c>
      <c r="AS141">
        <f t="shared" si="123"/>
        <v>176</v>
      </c>
      <c r="AT141">
        <f t="shared" si="123"/>
        <v>176</v>
      </c>
      <c r="AU141">
        <f t="shared" si="123"/>
        <v>200</v>
      </c>
      <c r="AV141">
        <f t="shared" si="123"/>
        <v>200</v>
      </c>
      <c r="AW141">
        <f t="shared" si="123"/>
        <v>200</v>
      </c>
    </row>
    <row r="142" spans="1:49" ht="13.5" thickBot="1" x14ac:dyDescent="0.25">
      <c r="A142" s="67">
        <v>62</v>
      </c>
      <c r="B142" s="78">
        <v>1.8206018518518517E-4</v>
      </c>
      <c r="C142" s="81" t="s">
        <v>291</v>
      </c>
      <c r="D142" s="79">
        <v>6.3483796296296302E-4</v>
      </c>
      <c r="E142" s="81" t="s">
        <v>440</v>
      </c>
      <c r="F142" s="79">
        <v>1.4664351851851852E-3</v>
      </c>
      <c r="G142" s="69">
        <v>4.1500000000000004</v>
      </c>
      <c r="H142" s="69">
        <v>7.38</v>
      </c>
      <c r="I142" s="79">
        <v>7.0138888888888887E-4</v>
      </c>
      <c r="J142" s="81" t="s">
        <v>464</v>
      </c>
      <c r="K142" s="70">
        <v>62</v>
      </c>
      <c r="N142">
        <f>IF(N$88&gt;$J$24,$A$25,IF(N$88&gt;$J$23,$A$24,IF(N$88&gt;$J$22,$A$23,IF(N$88&gt;$J$21,$A$22,IF(N$88&gt;$J$20,$A$21,IF(N$88&gt;$J$19,$A$20,IF(N$88&gt;$J$18,$A$19,IF(N$88&gt;$J$17,$A$18,N$143))))))))</f>
        <v>186</v>
      </c>
      <c r="O142">
        <f t="shared" ref="O142:AW142" si="124">IF(O$88&gt;$J$24,$A$25,IF(O$88&gt;$J$23,$A$24,IF(O$88&gt;$J$22,$A$23,IF(O$88&gt;$J$21,$A$22,IF(O$88&gt;$J$20,$A$21,IF(O$88&gt;$J$19,$A$20,IF(O$88&gt;$J$18,$A$19,IF(O$88&gt;$J$17,$A$18,O$143))))))))</f>
        <v>200</v>
      </c>
      <c r="P142">
        <f t="shared" si="124"/>
        <v>200</v>
      </c>
      <c r="Q142">
        <f t="shared" si="124"/>
        <v>186</v>
      </c>
      <c r="R142">
        <f t="shared" si="124"/>
        <v>200</v>
      </c>
      <c r="S142">
        <f t="shared" si="124"/>
        <v>200</v>
      </c>
      <c r="T142">
        <f t="shared" si="124"/>
        <v>186</v>
      </c>
      <c r="U142">
        <f t="shared" si="124"/>
        <v>200</v>
      </c>
      <c r="V142">
        <f t="shared" si="124"/>
        <v>200</v>
      </c>
      <c r="W142">
        <f t="shared" si="124"/>
        <v>200</v>
      </c>
      <c r="X142">
        <f t="shared" si="124"/>
        <v>186</v>
      </c>
      <c r="Y142">
        <f t="shared" si="124"/>
        <v>186</v>
      </c>
      <c r="Z142">
        <f t="shared" si="124"/>
        <v>200</v>
      </c>
      <c r="AA142">
        <f t="shared" si="124"/>
        <v>200</v>
      </c>
      <c r="AB142">
        <f t="shared" si="124"/>
        <v>186</v>
      </c>
      <c r="AC142">
        <f t="shared" si="124"/>
        <v>200</v>
      </c>
      <c r="AD142">
        <f t="shared" si="124"/>
        <v>200</v>
      </c>
      <c r="AE142">
        <f t="shared" si="124"/>
        <v>186</v>
      </c>
      <c r="AF142">
        <f t="shared" si="124"/>
        <v>200</v>
      </c>
      <c r="AG142">
        <f t="shared" si="124"/>
        <v>186</v>
      </c>
      <c r="AH142">
        <f t="shared" si="124"/>
        <v>186</v>
      </c>
      <c r="AI142">
        <f t="shared" si="124"/>
        <v>200</v>
      </c>
      <c r="AJ142">
        <f t="shared" si="124"/>
        <v>186</v>
      </c>
      <c r="AK142">
        <f t="shared" si="124"/>
        <v>186</v>
      </c>
      <c r="AL142">
        <f t="shared" si="124"/>
        <v>200</v>
      </c>
      <c r="AM142">
        <f t="shared" si="124"/>
        <v>186</v>
      </c>
      <c r="AN142">
        <f t="shared" si="124"/>
        <v>186</v>
      </c>
      <c r="AO142">
        <f t="shared" si="124"/>
        <v>200</v>
      </c>
      <c r="AP142">
        <f t="shared" si="124"/>
        <v>186</v>
      </c>
      <c r="AQ142">
        <f t="shared" si="124"/>
        <v>186</v>
      </c>
      <c r="AR142">
        <f t="shared" si="124"/>
        <v>200</v>
      </c>
      <c r="AS142">
        <f t="shared" si="124"/>
        <v>186</v>
      </c>
      <c r="AT142">
        <f t="shared" si="124"/>
        <v>186</v>
      </c>
      <c r="AU142">
        <f t="shared" si="124"/>
        <v>200</v>
      </c>
      <c r="AV142">
        <f t="shared" si="124"/>
        <v>200</v>
      </c>
      <c r="AW142">
        <f t="shared" si="124"/>
        <v>200</v>
      </c>
    </row>
    <row r="143" spans="1:49" ht="13.5" thickBot="1" x14ac:dyDescent="0.25">
      <c r="A143" s="67">
        <v>61</v>
      </c>
      <c r="B143" s="78">
        <v>1.8252314814814813E-4</v>
      </c>
      <c r="C143" s="81"/>
      <c r="D143" s="79">
        <v>6.3715277777777783E-4</v>
      </c>
      <c r="E143" s="81" t="s">
        <v>441</v>
      </c>
      <c r="F143" s="79">
        <v>1.4728009259259258E-3</v>
      </c>
      <c r="G143" s="69">
        <v>4.13</v>
      </c>
      <c r="H143" s="69">
        <v>7.35</v>
      </c>
      <c r="I143" s="79">
        <v>7.0370370370370367E-4</v>
      </c>
      <c r="J143" s="81" t="s">
        <v>465</v>
      </c>
      <c r="K143" s="70">
        <v>61</v>
      </c>
      <c r="N143">
        <f>IF(N$88&gt;$J$16,$A$17,IF(N$88&gt;$J$15,$A$16,IF(N$88&gt;$J$14,$A$15,IF(N$88&gt;$J$13,$A$14,IF(N$88&gt;$J$12,$A$13,IF(N$88&gt;$J$11,$A$12,IF(N$88&gt;$J$10,$A$11,IF(N$88&gt;$J$9,$A$10,N$144))))))))</f>
        <v>194</v>
      </c>
      <c r="O143">
        <f t="shared" ref="O143:AW143" si="125">IF(O$88&gt;$J$16,$A$17,IF(O$88&gt;$J$15,$A$16,IF(O$88&gt;$J$14,$A$15,IF(O$88&gt;$J$13,$A$14,IF(O$88&gt;$J$12,$A$13,IF(O$88&gt;$J$11,$A$12,IF(O$88&gt;$J$10,$A$11,IF(O$88&gt;$J$9,$A$10,O$144))))))))</f>
        <v>200</v>
      </c>
      <c r="P143">
        <f t="shared" si="125"/>
        <v>200</v>
      </c>
      <c r="Q143">
        <f t="shared" si="125"/>
        <v>194</v>
      </c>
      <c r="R143">
        <f t="shared" si="125"/>
        <v>200</v>
      </c>
      <c r="S143">
        <f t="shared" si="125"/>
        <v>200</v>
      </c>
      <c r="T143">
        <f t="shared" si="125"/>
        <v>194</v>
      </c>
      <c r="U143">
        <f t="shared" si="125"/>
        <v>200</v>
      </c>
      <c r="V143">
        <f t="shared" si="125"/>
        <v>200</v>
      </c>
      <c r="W143">
        <f t="shared" si="125"/>
        <v>200</v>
      </c>
      <c r="X143">
        <f t="shared" si="125"/>
        <v>194</v>
      </c>
      <c r="Y143">
        <f t="shared" si="125"/>
        <v>194</v>
      </c>
      <c r="Z143">
        <f t="shared" si="125"/>
        <v>200</v>
      </c>
      <c r="AA143">
        <f t="shared" si="125"/>
        <v>200</v>
      </c>
      <c r="AB143">
        <f t="shared" si="125"/>
        <v>194</v>
      </c>
      <c r="AC143">
        <f t="shared" si="125"/>
        <v>200</v>
      </c>
      <c r="AD143">
        <f t="shared" si="125"/>
        <v>200</v>
      </c>
      <c r="AE143">
        <f t="shared" si="125"/>
        <v>194</v>
      </c>
      <c r="AF143">
        <f t="shared" si="125"/>
        <v>200</v>
      </c>
      <c r="AG143">
        <f t="shared" si="125"/>
        <v>194</v>
      </c>
      <c r="AH143">
        <f t="shared" si="125"/>
        <v>194</v>
      </c>
      <c r="AI143">
        <f t="shared" si="125"/>
        <v>200</v>
      </c>
      <c r="AJ143">
        <f t="shared" si="125"/>
        <v>194</v>
      </c>
      <c r="AK143">
        <f t="shared" si="125"/>
        <v>194</v>
      </c>
      <c r="AL143">
        <f t="shared" si="125"/>
        <v>200</v>
      </c>
      <c r="AM143">
        <f t="shared" si="125"/>
        <v>194</v>
      </c>
      <c r="AN143">
        <f t="shared" si="125"/>
        <v>194</v>
      </c>
      <c r="AO143">
        <f t="shared" si="125"/>
        <v>200</v>
      </c>
      <c r="AP143">
        <f t="shared" si="125"/>
        <v>194</v>
      </c>
      <c r="AQ143">
        <f t="shared" si="125"/>
        <v>194</v>
      </c>
      <c r="AR143">
        <f t="shared" si="125"/>
        <v>200</v>
      </c>
      <c r="AS143">
        <f t="shared" si="125"/>
        <v>194</v>
      </c>
      <c r="AT143">
        <f t="shared" si="125"/>
        <v>194</v>
      </c>
      <c r="AU143">
        <f t="shared" si="125"/>
        <v>200</v>
      </c>
      <c r="AV143">
        <f t="shared" si="125"/>
        <v>200</v>
      </c>
      <c r="AW143">
        <f t="shared" si="125"/>
        <v>200</v>
      </c>
    </row>
    <row r="144" spans="1:49" ht="13.5" thickBot="1" x14ac:dyDescent="0.25">
      <c r="A144" s="67">
        <v>60</v>
      </c>
      <c r="B144" s="78">
        <v>1.8298611111111112E-4</v>
      </c>
      <c r="C144" s="81"/>
      <c r="D144" s="79">
        <v>6.3946759259259263E-4</v>
      </c>
      <c r="E144" s="81" t="s">
        <v>442</v>
      </c>
      <c r="F144" s="79">
        <v>1.4791666666666666E-3</v>
      </c>
      <c r="G144" s="69">
        <v>4.1100000000000003</v>
      </c>
      <c r="H144" s="69">
        <v>7.32</v>
      </c>
      <c r="I144" s="79">
        <v>7.0601851851851847E-4</v>
      </c>
      <c r="J144" s="81" t="s">
        <v>562</v>
      </c>
      <c r="K144" s="70">
        <v>60</v>
      </c>
      <c r="N144">
        <f>IF(N$88&gt;$J$8,$A$9,IF(N$88&gt;$J$7,$A$8,IF(N$88&gt;$J$6,$A$7,IF(N$88&gt;$J$5,$A$6,IF(N$88&gt;$J$4,$A$5,200)))))</f>
        <v>200</v>
      </c>
      <c r="O144">
        <f t="shared" ref="O144:AW144" si="126">IF(O$88&gt;$J$8,$A$9,IF(O$88&gt;$J$7,$A$8,IF(O$88&gt;$J$6,$A$7,IF(O$88&gt;$J$5,$A$6,IF(O$88&gt;$J$4,$A$5,200)))))</f>
        <v>200</v>
      </c>
      <c r="P144">
        <f t="shared" si="126"/>
        <v>200</v>
      </c>
      <c r="Q144">
        <f t="shared" si="126"/>
        <v>200</v>
      </c>
      <c r="R144">
        <f t="shared" si="126"/>
        <v>200</v>
      </c>
      <c r="S144">
        <f t="shared" si="126"/>
        <v>200</v>
      </c>
      <c r="T144">
        <f t="shared" si="126"/>
        <v>200</v>
      </c>
      <c r="U144">
        <f t="shared" si="126"/>
        <v>200</v>
      </c>
      <c r="V144">
        <f t="shared" si="126"/>
        <v>200</v>
      </c>
      <c r="W144">
        <f t="shared" si="126"/>
        <v>200</v>
      </c>
      <c r="X144">
        <f t="shared" si="126"/>
        <v>200</v>
      </c>
      <c r="Y144">
        <f t="shared" si="126"/>
        <v>200</v>
      </c>
      <c r="Z144">
        <f t="shared" si="126"/>
        <v>200</v>
      </c>
      <c r="AA144">
        <f t="shared" si="126"/>
        <v>200</v>
      </c>
      <c r="AB144">
        <f t="shared" si="126"/>
        <v>200</v>
      </c>
      <c r="AC144">
        <f t="shared" si="126"/>
        <v>200</v>
      </c>
      <c r="AD144">
        <f t="shared" si="126"/>
        <v>200</v>
      </c>
      <c r="AE144">
        <f t="shared" si="126"/>
        <v>200</v>
      </c>
      <c r="AF144">
        <f t="shared" si="126"/>
        <v>200</v>
      </c>
      <c r="AG144">
        <f t="shared" si="126"/>
        <v>200</v>
      </c>
      <c r="AH144">
        <f t="shared" si="126"/>
        <v>200</v>
      </c>
      <c r="AI144">
        <f t="shared" si="126"/>
        <v>200</v>
      </c>
      <c r="AJ144">
        <f t="shared" si="126"/>
        <v>200</v>
      </c>
      <c r="AK144">
        <f t="shared" si="126"/>
        <v>200</v>
      </c>
      <c r="AL144">
        <f t="shared" si="126"/>
        <v>200</v>
      </c>
      <c r="AM144">
        <f t="shared" si="126"/>
        <v>200</v>
      </c>
      <c r="AN144">
        <f t="shared" si="126"/>
        <v>200</v>
      </c>
      <c r="AO144">
        <f t="shared" si="126"/>
        <v>200</v>
      </c>
      <c r="AP144">
        <f t="shared" si="126"/>
        <v>200</v>
      </c>
      <c r="AQ144">
        <f t="shared" si="126"/>
        <v>200</v>
      </c>
      <c r="AR144">
        <f t="shared" si="126"/>
        <v>200</v>
      </c>
      <c r="AS144">
        <f t="shared" si="126"/>
        <v>200</v>
      </c>
      <c r="AT144">
        <f t="shared" si="126"/>
        <v>200</v>
      </c>
      <c r="AU144">
        <f t="shared" si="126"/>
        <v>200</v>
      </c>
      <c r="AV144">
        <f t="shared" si="126"/>
        <v>200</v>
      </c>
      <c r="AW144">
        <f t="shared" si="126"/>
        <v>200</v>
      </c>
    </row>
    <row r="145" spans="1:75" ht="13.5" thickBot="1" x14ac:dyDescent="0.25">
      <c r="A145" s="67">
        <v>59</v>
      </c>
      <c r="B145" s="78">
        <v>1.8344907407407408E-4</v>
      </c>
      <c r="C145" s="81" t="s">
        <v>292</v>
      </c>
      <c r="D145" s="79">
        <v>6.4178240740740743E-4</v>
      </c>
      <c r="E145" s="81" t="s">
        <v>443</v>
      </c>
      <c r="F145" s="79">
        <v>1.4855324074074074E-3</v>
      </c>
      <c r="G145" s="69">
        <v>4.09</v>
      </c>
      <c r="H145" s="69">
        <v>7.29</v>
      </c>
      <c r="I145" s="79">
        <v>7.0833333333333338E-4</v>
      </c>
      <c r="J145" s="81" t="s">
        <v>563</v>
      </c>
      <c r="K145" s="70">
        <v>59</v>
      </c>
    </row>
    <row r="146" spans="1:75" ht="13.5" thickBot="1" x14ac:dyDescent="0.25">
      <c r="A146" s="67">
        <v>58</v>
      </c>
      <c r="B146" s="78">
        <v>1.8402777777777778E-4</v>
      </c>
      <c r="C146" s="81"/>
      <c r="D146" s="79">
        <v>6.4409722222222223E-4</v>
      </c>
      <c r="E146" s="81" t="s">
        <v>444</v>
      </c>
      <c r="F146" s="79">
        <v>1.4918981481481482E-3</v>
      </c>
      <c r="G146" s="69">
        <v>4.07</v>
      </c>
      <c r="H146" s="69">
        <v>7.26</v>
      </c>
      <c r="I146" s="79">
        <v>7.1064814814814808E-4</v>
      </c>
      <c r="J146" s="81" t="s">
        <v>564</v>
      </c>
      <c r="K146" s="70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75" ht="13.5" thickBot="1" x14ac:dyDescent="0.25">
      <c r="A147" s="67">
        <v>57</v>
      </c>
      <c r="B147" s="78">
        <v>1.8460648148148145E-4</v>
      </c>
      <c r="C147" s="81" t="s">
        <v>293</v>
      </c>
      <c r="D147" s="79">
        <v>6.4641203703703703E-4</v>
      </c>
      <c r="E147" s="81" t="s">
        <v>445</v>
      </c>
      <c r="F147" s="79">
        <v>1.498263888888889E-3</v>
      </c>
      <c r="G147" s="69">
        <v>4.05</v>
      </c>
      <c r="H147" s="69">
        <v>7.23</v>
      </c>
      <c r="I147" s="79">
        <v>7.1296296296296299E-4</v>
      </c>
      <c r="J147" s="81" t="s">
        <v>468</v>
      </c>
      <c r="K147" s="70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75" ht="13.5" thickBot="1" x14ac:dyDescent="0.25">
      <c r="A148" s="67">
        <v>56</v>
      </c>
      <c r="B148" s="78">
        <v>1.8518518518518518E-4</v>
      </c>
      <c r="C148" s="81"/>
      <c r="D148" s="79">
        <v>6.4930555555555564E-4</v>
      </c>
      <c r="E148" s="81" t="s">
        <v>446</v>
      </c>
      <c r="F148" s="79">
        <v>1.5046296296296294E-3</v>
      </c>
      <c r="G148" s="69">
        <v>4.03</v>
      </c>
      <c r="H148" s="69">
        <v>7.2</v>
      </c>
      <c r="I148" s="79">
        <v>7.1527777777777779E-4</v>
      </c>
      <c r="J148" s="81" t="s">
        <v>469</v>
      </c>
      <c r="K148" s="70">
        <v>56</v>
      </c>
      <c r="N148" s="40">
        <f>'Wyniki Dziewczęta'!$E14</f>
        <v>5.7789351851851849E-4</v>
      </c>
      <c r="O148" s="40">
        <f>'Wyniki Dziewczęta'!$E15</f>
        <v>6.8240740740740751E-4</v>
      </c>
      <c r="P148" s="40">
        <f>'Wyniki Dziewczęta'!$E16</f>
        <v>0</v>
      </c>
      <c r="Q148" s="40">
        <f>'Wyniki Dziewczęta'!$E39</f>
        <v>6.2384259259259261E-4</v>
      </c>
      <c r="R148" s="40">
        <f>'Wyniki Dziewczęta'!$E40</f>
        <v>5.9537037037037035E-4</v>
      </c>
      <c r="S148" s="40">
        <f>'Wyniki Dziewczęta'!$E41</f>
        <v>0</v>
      </c>
      <c r="T148" s="40">
        <f>'Wyniki Dziewczęta'!$E63</f>
        <v>6.4699074074074073E-4</v>
      </c>
      <c r="U148" s="40">
        <f>'Wyniki Dziewczęta'!$E64</f>
        <v>6.0891203703703704E-4</v>
      </c>
      <c r="V148" s="40">
        <f>'Wyniki Dziewczęta'!$E65</f>
        <v>0</v>
      </c>
      <c r="W148" s="40">
        <f>'Wyniki Dziewczęta'!$E88</f>
        <v>0</v>
      </c>
      <c r="X148" s="40">
        <f>'Wyniki Dziewczęta'!$E89</f>
        <v>0</v>
      </c>
      <c r="Y148" s="40">
        <f>'Wyniki Dziewczęta'!$E90</f>
        <v>0</v>
      </c>
      <c r="Z148" s="40">
        <f>'Wyniki Dziewczęta'!$E113</f>
        <v>0</v>
      </c>
      <c r="AA148" s="40">
        <f>'Wyniki Dziewczęta'!$E114</f>
        <v>0</v>
      </c>
      <c r="AB148" s="40">
        <f>'Wyniki Dziewczęta'!$E115</f>
        <v>0</v>
      </c>
      <c r="AC148" s="40">
        <f>'Wyniki Dziewczęta'!$E138</f>
        <v>0</v>
      </c>
      <c r="AD148" s="40">
        <f>'Wyniki Dziewczęta'!$E139</f>
        <v>0</v>
      </c>
      <c r="AE148" s="40">
        <f>'Wyniki Dziewczęta'!$E140</f>
        <v>0</v>
      </c>
      <c r="AF148" s="40">
        <f>'Wyniki Dziewczęta'!$E163</f>
        <v>0</v>
      </c>
      <c r="AG148" s="40">
        <f>'Wyniki Dziewczęta'!$E164</f>
        <v>0</v>
      </c>
      <c r="AH148" s="40">
        <f>'Wyniki Dziewczęta'!$E165</f>
        <v>0</v>
      </c>
      <c r="AI148" s="40">
        <f>'Wyniki Dziewczęta'!$E188</f>
        <v>0</v>
      </c>
      <c r="AJ148" s="40">
        <f>'Wyniki Dziewczęta'!$E189</f>
        <v>0</v>
      </c>
      <c r="AK148" s="40" t="str">
        <f>'Wyniki Dziewczęta'!$E190</f>
        <v>-</v>
      </c>
      <c r="AL148" s="40">
        <f>'Wyniki Dziewczęta'!$E213</f>
        <v>0</v>
      </c>
      <c r="AM148" s="40">
        <f>'Wyniki Dziewczęta'!$E214</f>
        <v>0</v>
      </c>
      <c r="AN148" s="40" t="str">
        <f>'Wyniki Dziewczęta'!$E215</f>
        <v>-</v>
      </c>
      <c r="AO148" s="40">
        <f>'Wyniki Dziewczęta'!$E238</f>
        <v>0</v>
      </c>
      <c r="AP148" s="40">
        <f>'Wyniki Dziewczęta'!$E239</f>
        <v>0</v>
      </c>
      <c r="AQ148" s="40" t="str">
        <f>'Wyniki Dziewczęta'!$E240</f>
        <v>-</v>
      </c>
      <c r="AR148" s="40">
        <f>'Wyniki Dziewczęta'!$E263</f>
        <v>0</v>
      </c>
      <c r="AS148" s="40" t="str">
        <f>'Wyniki Dziewczęta'!$E264</f>
        <v>-</v>
      </c>
      <c r="AT148" s="40" t="str">
        <f>'Wyniki Dziewczęta'!$E265</f>
        <v>-</v>
      </c>
      <c r="AU148" s="40">
        <f>'Wyniki Dziewczęta'!$E288</f>
        <v>0</v>
      </c>
      <c r="AV148" s="40">
        <f>'Wyniki Dziewczęta'!$E289</f>
        <v>0</v>
      </c>
      <c r="AW148" s="40" t="str">
        <f>'Wyniki Dziewczęta'!$E290</f>
        <v>-</v>
      </c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</row>
    <row r="149" spans="1:75" ht="13.5" thickBot="1" x14ac:dyDescent="0.25">
      <c r="A149" s="67">
        <v>55</v>
      </c>
      <c r="B149" s="78">
        <v>1.8576388888888888E-4</v>
      </c>
      <c r="C149" s="81" t="s">
        <v>294</v>
      </c>
      <c r="D149" s="79">
        <v>6.5219907407407414E-4</v>
      </c>
      <c r="E149" s="81" t="s">
        <v>447</v>
      </c>
      <c r="F149" s="79">
        <v>1.5109953703703702E-3</v>
      </c>
      <c r="G149" s="69">
        <v>4.01</v>
      </c>
      <c r="H149" s="69">
        <v>7.16</v>
      </c>
      <c r="I149" s="79">
        <v>7.175925925925927E-4</v>
      </c>
      <c r="J149" s="81" t="s">
        <v>565</v>
      </c>
      <c r="K149" s="70">
        <v>55</v>
      </c>
      <c r="N149">
        <f>IF(N$148&gt;$D$203,0,IF(N$148=$D$203,$A$203,IF(N$148&gt;$D$202,$A$203,IF(N$148&gt;$D$201,$A$202,N$150))))</f>
        <v>86</v>
      </c>
      <c r="O149">
        <f t="shared" ref="O149:AW149" si="127">IF(O$148&gt;$D$203,0,IF(O$148=$D$203,$A$203,IF(O$148&gt;$D$202,$A$203,IF(O$148&gt;$D$201,$A$202,O$150))))</f>
        <v>44</v>
      </c>
      <c r="P149">
        <f t="shared" si="127"/>
        <v>200</v>
      </c>
      <c r="Q149">
        <f t="shared" si="127"/>
        <v>66</v>
      </c>
      <c r="R149">
        <f t="shared" si="127"/>
        <v>79</v>
      </c>
      <c r="S149">
        <f t="shared" si="127"/>
        <v>200</v>
      </c>
      <c r="T149">
        <f t="shared" si="127"/>
        <v>56</v>
      </c>
      <c r="U149">
        <f t="shared" si="127"/>
        <v>73</v>
      </c>
      <c r="V149">
        <f t="shared" si="127"/>
        <v>200</v>
      </c>
      <c r="W149">
        <f t="shared" si="127"/>
        <v>200</v>
      </c>
      <c r="X149">
        <f t="shared" si="127"/>
        <v>200</v>
      </c>
      <c r="Y149">
        <f t="shared" si="127"/>
        <v>200</v>
      </c>
      <c r="Z149">
        <f t="shared" si="127"/>
        <v>200</v>
      </c>
      <c r="AA149">
        <f t="shared" si="127"/>
        <v>200</v>
      </c>
      <c r="AB149">
        <f t="shared" si="127"/>
        <v>200</v>
      </c>
      <c r="AC149">
        <f t="shared" si="127"/>
        <v>200</v>
      </c>
      <c r="AD149">
        <f t="shared" si="127"/>
        <v>200</v>
      </c>
      <c r="AE149">
        <f t="shared" si="127"/>
        <v>200</v>
      </c>
      <c r="AF149">
        <f t="shared" si="127"/>
        <v>200</v>
      </c>
      <c r="AG149">
        <f t="shared" si="127"/>
        <v>200</v>
      </c>
      <c r="AH149">
        <f t="shared" si="127"/>
        <v>200</v>
      </c>
      <c r="AI149">
        <f t="shared" si="127"/>
        <v>200</v>
      </c>
      <c r="AJ149">
        <f t="shared" si="127"/>
        <v>200</v>
      </c>
      <c r="AK149">
        <f t="shared" si="127"/>
        <v>0</v>
      </c>
      <c r="AL149">
        <f t="shared" si="127"/>
        <v>200</v>
      </c>
      <c r="AM149">
        <f t="shared" si="127"/>
        <v>200</v>
      </c>
      <c r="AN149">
        <f t="shared" si="127"/>
        <v>0</v>
      </c>
      <c r="AO149">
        <f t="shared" si="127"/>
        <v>200</v>
      </c>
      <c r="AP149">
        <f t="shared" si="127"/>
        <v>200</v>
      </c>
      <c r="AQ149">
        <f t="shared" si="127"/>
        <v>0</v>
      </c>
      <c r="AR149">
        <f t="shared" si="127"/>
        <v>200</v>
      </c>
      <c r="AS149">
        <f t="shared" si="127"/>
        <v>0</v>
      </c>
      <c r="AT149">
        <f t="shared" si="127"/>
        <v>0</v>
      </c>
      <c r="AU149">
        <f t="shared" si="127"/>
        <v>200</v>
      </c>
      <c r="AV149">
        <f t="shared" si="127"/>
        <v>200</v>
      </c>
      <c r="AW149">
        <f t="shared" si="127"/>
        <v>0</v>
      </c>
    </row>
    <row r="150" spans="1:75" ht="13.5" thickBot="1" x14ac:dyDescent="0.25">
      <c r="A150" s="67">
        <v>54</v>
      </c>
      <c r="B150" s="78">
        <v>1.8634259259259263E-4</v>
      </c>
      <c r="C150" s="81"/>
      <c r="D150" s="79">
        <v>6.5509259259259264E-4</v>
      </c>
      <c r="E150" s="81" t="s">
        <v>448</v>
      </c>
      <c r="F150" s="79">
        <v>1.517361111111111E-3</v>
      </c>
      <c r="G150" s="69">
        <v>3.99</v>
      </c>
      <c r="H150" s="69">
        <v>7.13</v>
      </c>
      <c r="I150" s="79">
        <v>7.1990740740740739E-4</v>
      </c>
      <c r="J150" s="81" t="s">
        <v>566</v>
      </c>
      <c r="K150" s="70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86</v>
      </c>
      <c r="O150">
        <f t="shared" ref="O150:AW150" si="128">IF(O$148&gt;$D$200,$A$201,IF(O$148&gt;$D$199,$A$200,IF(O$148&gt;$D$198,$A$199,IF(O$148&gt;$D$197,$A$198,IF(O$148&gt;$D$196,$A$197,IF(O$148&gt;$D$195,$A$196,IF(O$148&gt;$D$194,$A$195,IF(O$148&gt;$D$193,$A$194,O$151))))))))</f>
        <v>44</v>
      </c>
      <c r="P150">
        <f t="shared" si="128"/>
        <v>200</v>
      </c>
      <c r="Q150">
        <f t="shared" si="128"/>
        <v>66</v>
      </c>
      <c r="R150">
        <f t="shared" si="128"/>
        <v>79</v>
      </c>
      <c r="S150">
        <f t="shared" si="128"/>
        <v>200</v>
      </c>
      <c r="T150">
        <f t="shared" si="128"/>
        <v>56</v>
      </c>
      <c r="U150">
        <f t="shared" si="128"/>
        <v>73</v>
      </c>
      <c r="V150">
        <f t="shared" si="128"/>
        <v>200</v>
      </c>
      <c r="W150">
        <f t="shared" si="128"/>
        <v>200</v>
      </c>
      <c r="X150">
        <f t="shared" si="128"/>
        <v>200</v>
      </c>
      <c r="Y150">
        <f t="shared" si="128"/>
        <v>200</v>
      </c>
      <c r="Z150">
        <f t="shared" si="128"/>
        <v>200</v>
      </c>
      <c r="AA150">
        <f t="shared" si="128"/>
        <v>200</v>
      </c>
      <c r="AB150">
        <f t="shared" si="128"/>
        <v>200</v>
      </c>
      <c r="AC150">
        <f t="shared" si="128"/>
        <v>200</v>
      </c>
      <c r="AD150">
        <f t="shared" si="128"/>
        <v>200</v>
      </c>
      <c r="AE150">
        <f t="shared" si="128"/>
        <v>200</v>
      </c>
      <c r="AF150">
        <f t="shared" si="128"/>
        <v>200</v>
      </c>
      <c r="AG150">
        <f t="shared" si="128"/>
        <v>200</v>
      </c>
      <c r="AH150">
        <f t="shared" si="128"/>
        <v>200</v>
      </c>
      <c r="AI150">
        <f t="shared" si="128"/>
        <v>200</v>
      </c>
      <c r="AJ150">
        <f t="shared" si="128"/>
        <v>200</v>
      </c>
      <c r="AK150">
        <f t="shared" si="128"/>
        <v>3</v>
      </c>
      <c r="AL150">
        <f t="shared" si="128"/>
        <v>200</v>
      </c>
      <c r="AM150">
        <f t="shared" si="128"/>
        <v>200</v>
      </c>
      <c r="AN150">
        <f t="shared" si="128"/>
        <v>3</v>
      </c>
      <c r="AO150">
        <f t="shared" si="128"/>
        <v>200</v>
      </c>
      <c r="AP150">
        <f t="shared" si="128"/>
        <v>200</v>
      </c>
      <c r="AQ150">
        <f t="shared" si="128"/>
        <v>3</v>
      </c>
      <c r="AR150">
        <f t="shared" si="128"/>
        <v>200</v>
      </c>
      <c r="AS150">
        <f t="shared" si="128"/>
        <v>3</v>
      </c>
      <c r="AT150">
        <f t="shared" si="128"/>
        <v>3</v>
      </c>
      <c r="AU150">
        <f t="shared" si="128"/>
        <v>200</v>
      </c>
      <c r="AV150">
        <f t="shared" si="128"/>
        <v>200</v>
      </c>
      <c r="AW150">
        <f t="shared" si="128"/>
        <v>3</v>
      </c>
    </row>
    <row r="151" spans="1:75" ht="13.5" thickBot="1" x14ac:dyDescent="0.25">
      <c r="A151" s="67">
        <v>53</v>
      </c>
      <c r="B151" s="78">
        <v>1.8692129629629628E-4</v>
      </c>
      <c r="C151" s="81" t="s">
        <v>295</v>
      </c>
      <c r="D151" s="79">
        <v>6.5798611111111103E-4</v>
      </c>
      <c r="E151" s="81" t="s">
        <v>449</v>
      </c>
      <c r="F151" s="79">
        <v>1.5237268518518518E-3</v>
      </c>
      <c r="G151" s="69">
        <v>3.97</v>
      </c>
      <c r="H151" s="69">
        <v>7.09</v>
      </c>
      <c r="I151" s="79">
        <v>7.2222222222222219E-4</v>
      </c>
      <c r="J151" s="81" t="s">
        <v>471</v>
      </c>
      <c r="K151" s="70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86</v>
      </c>
      <c r="O151">
        <f t="shared" ref="O151:AW151" si="129">IF(O$148&gt;$D$192,$A$193,IF(O$148&gt;$D$191,$A$192,IF(O$148&gt;$D$190,$A$191,IF(O$148&gt;$D$189,$A$190,IF(O$148&gt;$D$188,$A$189,IF(O$148&gt;$D$187,$A$188,IF(O$148&gt;$D$186,$A$187,IF(O$148&gt;$D$185,$A$186,O$152))))))))</f>
        <v>44</v>
      </c>
      <c r="P151">
        <f t="shared" si="129"/>
        <v>200</v>
      </c>
      <c r="Q151">
        <f t="shared" si="129"/>
        <v>66</v>
      </c>
      <c r="R151">
        <f t="shared" si="129"/>
        <v>79</v>
      </c>
      <c r="S151">
        <f t="shared" si="129"/>
        <v>200</v>
      </c>
      <c r="T151">
        <f t="shared" si="129"/>
        <v>56</v>
      </c>
      <c r="U151">
        <f t="shared" si="129"/>
        <v>73</v>
      </c>
      <c r="V151">
        <f t="shared" si="129"/>
        <v>200</v>
      </c>
      <c r="W151">
        <f t="shared" si="129"/>
        <v>200</v>
      </c>
      <c r="X151">
        <f t="shared" si="129"/>
        <v>200</v>
      </c>
      <c r="Y151">
        <f t="shared" si="129"/>
        <v>200</v>
      </c>
      <c r="Z151">
        <f t="shared" si="129"/>
        <v>200</v>
      </c>
      <c r="AA151">
        <f t="shared" si="129"/>
        <v>200</v>
      </c>
      <c r="AB151">
        <f t="shared" si="129"/>
        <v>200</v>
      </c>
      <c r="AC151">
        <f t="shared" si="129"/>
        <v>200</v>
      </c>
      <c r="AD151">
        <f t="shared" si="129"/>
        <v>200</v>
      </c>
      <c r="AE151">
        <f t="shared" si="129"/>
        <v>200</v>
      </c>
      <c r="AF151">
        <f t="shared" si="129"/>
        <v>200</v>
      </c>
      <c r="AG151">
        <f t="shared" si="129"/>
        <v>200</v>
      </c>
      <c r="AH151">
        <f t="shared" si="129"/>
        <v>200</v>
      </c>
      <c r="AI151">
        <f t="shared" si="129"/>
        <v>200</v>
      </c>
      <c r="AJ151">
        <f t="shared" si="129"/>
        <v>200</v>
      </c>
      <c r="AK151">
        <f t="shared" si="129"/>
        <v>11</v>
      </c>
      <c r="AL151">
        <f t="shared" si="129"/>
        <v>200</v>
      </c>
      <c r="AM151">
        <f t="shared" si="129"/>
        <v>200</v>
      </c>
      <c r="AN151">
        <f t="shared" si="129"/>
        <v>11</v>
      </c>
      <c r="AO151">
        <f t="shared" si="129"/>
        <v>200</v>
      </c>
      <c r="AP151">
        <f t="shared" si="129"/>
        <v>200</v>
      </c>
      <c r="AQ151">
        <f t="shared" si="129"/>
        <v>11</v>
      </c>
      <c r="AR151">
        <f t="shared" si="129"/>
        <v>200</v>
      </c>
      <c r="AS151">
        <f t="shared" si="129"/>
        <v>11</v>
      </c>
      <c r="AT151">
        <f t="shared" si="129"/>
        <v>11</v>
      </c>
      <c r="AU151">
        <f t="shared" si="129"/>
        <v>200</v>
      </c>
      <c r="AV151">
        <f t="shared" si="129"/>
        <v>200</v>
      </c>
      <c r="AW151">
        <f t="shared" si="129"/>
        <v>11</v>
      </c>
    </row>
    <row r="152" spans="1:75" ht="13.5" thickBot="1" x14ac:dyDescent="0.25">
      <c r="A152" s="67">
        <v>52</v>
      </c>
      <c r="B152" s="78">
        <v>1.8749999999999998E-4</v>
      </c>
      <c r="C152" s="81"/>
      <c r="D152" s="79">
        <v>6.6087962962962964E-4</v>
      </c>
      <c r="E152" s="81" t="s">
        <v>450</v>
      </c>
      <c r="F152" s="79">
        <v>1.5300925925925924E-3</v>
      </c>
      <c r="G152" s="69">
        <v>3.94</v>
      </c>
      <c r="H152" s="69">
        <v>7.06</v>
      </c>
      <c r="I152" s="79">
        <v>7.245370370370371E-4</v>
      </c>
      <c r="J152" s="81" t="s">
        <v>567</v>
      </c>
      <c r="K152" s="70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86</v>
      </c>
      <c r="O152">
        <f t="shared" ref="O152:AW152" si="130">IF(O$148&gt;$D$184,$A$185,IF(O$148&gt;$D$183,$A$184,IF(O$148&gt;$D$182,$A$183,IF(O$148&gt;$D$181,$A$182,IF(O$148&gt;$D$180,$A$181,IF(O$148&gt;$D$179,$A$180,IF(O$148&gt;$D$178,$A$179,IF(O$148&gt;$D$177,$A$178,O$153))))))))</f>
        <v>44</v>
      </c>
      <c r="P152">
        <f t="shared" si="130"/>
        <v>200</v>
      </c>
      <c r="Q152">
        <f t="shared" si="130"/>
        <v>66</v>
      </c>
      <c r="R152">
        <f t="shared" si="130"/>
        <v>79</v>
      </c>
      <c r="S152">
        <f t="shared" si="130"/>
        <v>200</v>
      </c>
      <c r="T152">
        <f t="shared" si="130"/>
        <v>56</v>
      </c>
      <c r="U152">
        <f t="shared" si="130"/>
        <v>73</v>
      </c>
      <c r="V152">
        <f t="shared" si="130"/>
        <v>200</v>
      </c>
      <c r="W152">
        <f t="shared" si="130"/>
        <v>200</v>
      </c>
      <c r="X152">
        <f t="shared" si="130"/>
        <v>200</v>
      </c>
      <c r="Y152">
        <f t="shared" si="130"/>
        <v>200</v>
      </c>
      <c r="Z152">
        <f t="shared" si="130"/>
        <v>200</v>
      </c>
      <c r="AA152">
        <f t="shared" si="130"/>
        <v>200</v>
      </c>
      <c r="AB152">
        <f t="shared" si="130"/>
        <v>200</v>
      </c>
      <c r="AC152">
        <f t="shared" si="130"/>
        <v>200</v>
      </c>
      <c r="AD152">
        <f t="shared" si="130"/>
        <v>200</v>
      </c>
      <c r="AE152">
        <f t="shared" si="130"/>
        <v>200</v>
      </c>
      <c r="AF152">
        <f t="shared" si="130"/>
        <v>200</v>
      </c>
      <c r="AG152">
        <f t="shared" si="130"/>
        <v>200</v>
      </c>
      <c r="AH152">
        <f t="shared" si="130"/>
        <v>200</v>
      </c>
      <c r="AI152">
        <f t="shared" si="130"/>
        <v>200</v>
      </c>
      <c r="AJ152">
        <f t="shared" si="130"/>
        <v>200</v>
      </c>
      <c r="AK152">
        <f t="shared" si="130"/>
        <v>19</v>
      </c>
      <c r="AL152">
        <f t="shared" si="130"/>
        <v>200</v>
      </c>
      <c r="AM152">
        <f t="shared" si="130"/>
        <v>200</v>
      </c>
      <c r="AN152">
        <f t="shared" si="130"/>
        <v>19</v>
      </c>
      <c r="AO152">
        <f t="shared" si="130"/>
        <v>200</v>
      </c>
      <c r="AP152">
        <f t="shared" si="130"/>
        <v>200</v>
      </c>
      <c r="AQ152">
        <f t="shared" si="130"/>
        <v>19</v>
      </c>
      <c r="AR152">
        <f t="shared" si="130"/>
        <v>200</v>
      </c>
      <c r="AS152">
        <f t="shared" si="130"/>
        <v>19</v>
      </c>
      <c r="AT152">
        <f t="shared" si="130"/>
        <v>19</v>
      </c>
      <c r="AU152">
        <f t="shared" si="130"/>
        <v>200</v>
      </c>
      <c r="AV152">
        <f t="shared" si="130"/>
        <v>200</v>
      </c>
      <c r="AW152">
        <f t="shared" si="130"/>
        <v>19</v>
      </c>
    </row>
    <row r="153" spans="1:75" ht="13.5" thickBot="1" x14ac:dyDescent="0.25">
      <c r="A153" s="67">
        <v>51</v>
      </c>
      <c r="B153" s="78">
        <v>1.8807870370370368E-4</v>
      </c>
      <c r="C153" s="81" t="s">
        <v>296</v>
      </c>
      <c r="D153" s="79">
        <v>6.6377314814814814E-4</v>
      </c>
      <c r="E153" s="81" t="s">
        <v>451</v>
      </c>
      <c r="F153" s="79">
        <v>1.5364583333333333E-3</v>
      </c>
      <c r="G153" s="69">
        <v>3.91</v>
      </c>
      <c r="H153" s="69">
        <v>7.02</v>
      </c>
      <c r="I153" s="79">
        <v>7.2685185185185179E-4</v>
      </c>
      <c r="J153" s="81" t="s">
        <v>568</v>
      </c>
      <c r="K153" s="70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86</v>
      </c>
      <c r="O153">
        <f t="shared" ref="O153:AW153" si="131">IF(O$148&gt;$D$176,$A$177,IF(O$148&gt;$D$175,$A$176,IF(O$148&gt;$D$174,$A$175,IF(O$148&gt;$D$173,$A$174,IF(O$148&gt;$D$172,$A$173,IF(O$148&gt;$D$171,$A$172,IF(O$148&gt;$D$170,$A$171,IF(O$148&gt;$D$169,$A$170,O$154))))))))</f>
        <v>44</v>
      </c>
      <c r="P153">
        <f t="shared" si="131"/>
        <v>200</v>
      </c>
      <c r="Q153">
        <f t="shared" si="131"/>
        <v>66</v>
      </c>
      <c r="R153">
        <f t="shared" si="131"/>
        <v>79</v>
      </c>
      <c r="S153">
        <f t="shared" si="131"/>
        <v>200</v>
      </c>
      <c r="T153">
        <f t="shared" si="131"/>
        <v>56</v>
      </c>
      <c r="U153">
        <f t="shared" si="131"/>
        <v>73</v>
      </c>
      <c r="V153">
        <f t="shared" si="131"/>
        <v>200</v>
      </c>
      <c r="W153">
        <f t="shared" si="131"/>
        <v>200</v>
      </c>
      <c r="X153">
        <f t="shared" si="131"/>
        <v>200</v>
      </c>
      <c r="Y153">
        <f t="shared" si="131"/>
        <v>200</v>
      </c>
      <c r="Z153">
        <f t="shared" si="131"/>
        <v>200</v>
      </c>
      <c r="AA153">
        <f t="shared" si="131"/>
        <v>200</v>
      </c>
      <c r="AB153">
        <f t="shared" si="131"/>
        <v>200</v>
      </c>
      <c r="AC153">
        <f t="shared" si="131"/>
        <v>200</v>
      </c>
      <c r="AD153">
        <f t="shared" si="131"/>
        <v>200</v>
      </c>
      <c r="AE153">
        <f t="shared" si="131"/>
        <v>200</v>
      </c>
      <c r="AF153">
        <f t="shared" si="131"/>
        <v>200</v>
      </c>
      <c r="AG153">
        <f t="shared" si="131"/>
        <v>200</v>
      </c>
      <c r="AH153">
        <f t="shared" si="131"/>
        <v>200</v>
      </c>
      <c r="AI153">
        <f t="shared" si="131"/>
        <v>200</v>
      </c>
      <c r="AJ153">
        <f t="shared" si="131"/>
        <v>200</v>
      </c>
      <c r="AK153">
        <f t="shared" si="131"/>
        <v>27</v>
      </c>
      <c r="AL153">
        <f t="shared" si="131"/>
        <v>200</v>
      </c>
      <c r="AM153">
        <f t="shared" si="131"/>
        <v>200</v>
      </c>
      <c r="AN153">
        <f t="shared" si="131"/>
        <v>27</v>
      </c>
      <c r="AO153">
        <f t="shared" si="131"/>
        <v>200</v>
      </c>
      <c r="AP153">
        <f t="shared" si="131"/>
        <v>200</v>
      </c>
      <c r="AQ153">
        <f t="shared" si="131"/>
        <v>27</v>
      </c>
      <c r="AR153">
        <f t="shared" si="131"/>
        <v>200</v>
      </c>
      <c r="AS153">
        <f t="shared" si="131"/>
        <v>27</v>
      </c>
      <c r="AT153">
        <f t="shared" si="131"/>
        <v>27</v>
      </c>
      <c r="AU153">
        <f t="shared" si="131"/>
        <v>200</v>
      </c>
      <c r="AV153">
        <f t="shared" si="131"/>
        <v>200</v>
      </c>
      <c r="AW153">
        <f t="shared" si="131"/>
        <v>27</v>
      </c>
    </row>
    <row r="154" spans="1:75" ht="13.5" thickBot="1" x14ac:dyDescent="0.25">
      <c r="A154" s="67">
        <v>50</v>
      </c>
      <c r="B154" s="78">
        <v>1.8865740740740743E-4</v>
      </c>
      <c r="C154" s="81"/>
      <c r="D154" s="79">
        <v>6.6666666666666664E-4</v>
      </c>
      <c r="E154" s="81" t="s">
        <v>452</v>
      </c>
      <c r="F154" s="79">
        <v>1.5428240740740741E-3</v>
      </c>
      <c r="G154" s="69">
        <v>3.88</v>
      </c>
      <c r="H154" s="69">
        <v>6.99</v>
      </c>
      <c r="I154" s="79">
        <v>7.291666666666667E-4</v>
      </c>
      <c r="J154" s="81" t="s">
        <v>473</v>
      </c>
      <c r="K154" s="70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86</v>
      </c>
      <c r="O154">
        <f t="shared" ref="O154:AW154" si="132">IF(O$148&gt;$D$168,$A$169,IF(O$148&gt;$D$167,$A$168,IF(O$148&gt;$D$166,$A$167,IF(O$148&gt;$D$165,$A$166,IF(O$148&gt;$D$164,$A$165,IF(O$148&gt;$D$163,$A$164,IF(O$148&gt;$D$162,$A$166,IF(O$148&gt;$D$161,$A$162,O$155))))))))</f>
        <v>44</v>
      </c>
      <c r="P154">
        <f t="shared" si="132"/>
        <v>200</v>
      </c>
      <c r="Q154">
        <f t="shared" si="132"/>
        <v>66</v>
      </c>
      <c r="R154">
        <f t="shared" si="132"/>
        <v>79</v>
      </c>
      <c r="S154">
        <f t="shared" si="132"/>
        <v>200</v>
      </c>
      <c r="T154">
        <f t="shared" si="132"/>
        <v>56</v>
      </c>
      <c r="U154">
        <f t="shared" si="132"/>
        <v>73</v>
      </c>
      <c r="V154">
        <f t="shared" si="132"/>
        <v>200</v>
      </c>
      <c r="W154">
        <f t="shared" si="132"/>
        <v>200</v>
      </c>
      <c r="X154">
        <f t="shared" si="132"/>
        <v>200</v>
      </c>
      <c r="Y154">
        <f t="shared" si="132"/>
        <v>200</v>
      </c>
      <c r="Z154">
        <f t="shared" si="132"/>
        <v>200</v>
      </c>
      <c r="AA154">
        <f t="shared" si="132"/>
        <v>200</v>
      </c>
      <c r="AB154">
        <f t="shared" si="132"/>
        <v>200</v>
      </c>
      <c r="AC154">
        <f t="shared" si="132"/>
        <v>200</v>
      </c>
      <c r="AD154">
        <f t="shared" si="132"/>
        <v>200</v>
      </c>
      <c r="AE154">
        <f t="shared" si="132"/>
        <v>200</v>
      </c>
      <c r="AF154">
        <f t="shared" si="132"/>
        <v>200</v>
      </c>
      <c r="AG154">
        <f t="shared" si="132"/>
        <v>200</v>
      </c>
      <c r="AH154">
        <f t="shared" si="132"/>
        <v>200</v>
      </c>
      <c r="AI154">
        <f t="shared" si="132"/>
        <v>200</v>
      </c>
      <c r="AJ154">
        <f t="shared" si="132"/>
        <v>200</v>
      </c>
      <c r="AK154">
        <f t="shared" si="132"/>
        <v>35</v>
      </c>
      <c r="AL154">
        <f t="shared" si="132"/>
        <v>200</v>
      </c>
      <c r="AM154">
        <f t="shared" si="132"/>
        <v>200</v>
      </c>
      <c r="AN154">
        <f t="shared" si="132"/>
        <v>35</v>
      </c>
      <c r="AO154">
        <f t="shared" si="132"/>
        <v>200</v>
      </c>
      <c r="AP154">
        <f t="shared" si="132"/>
        <v>200</v>
      </c>
      <c r="AQ154">
        <f t="shared" si="132"/>
        <v>35</v>
      </c>
      <c r="AR154">
        <f t="shared" si="132"/>
        <v>200</v>
      </c>
      <c r="AS154">
        <f t="shared" si="132"/>
        <v>35</v>
      </c>
      <c r="AT154">
        <f t="shared" si="132"/>
        <v>35</v>
      </c>
      <c r="AU154">
        <f t="shared" si="132"/>
        <v>200</v>
      </c>
      <c r="AV154">
        <f t="shared" si="132"/>
        <v>200</v>
      </c>
      <c r="AW154">
        <f t="shared" si="132"/>
        <v>35</v>
      </c>
    </row>
    <row r="155" spans="1:75" ht="13.5" thickBot="1" x14ac:dyDescent="0.25">
      <c r="A155" s="67">
        <v>49</v>
      </c>
      <c r="B155" s="78">
        <v>1.8923611111111113E-4</v>
      </c>
      <c r="C155" s="81" t="s">
        <v>297</v>
      </c>
      <c r="D155" s="79">
        <v>6.6956018518518525E-4</v>
      </c>
      <c r="E155" s="81" t="s">
        <v>453</v>
      </c>
      <c r="F155" s="79">
        <v>1.5491898148148149E-3</v>
      </c>
      <c r="G155" s="69">
        <v>3.85</v>
      </c>
      <c r="H155" s="69">
        <v>6.95</v>
      </c>
      <c r="I155" s="79">
        <v>7.314814814814815E-4</v>
      </c>
      <c r="J155" s="81" t="s">
        <v>569</v>
      </c>
      <c r="K155" s="70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86</v>
      </c>
      <c r="O155">
        <f t="shared" ref="O155:AW155" si="133">IF(O$148&gt;$D$160,$A$161,IF(O$148&gt;$D$159,$A$160,IF(O$148&gt;$D$158,$A$159,IF(O$148&gt;$D$157,$A$158,IF(O$148&gt;$D$156,$A$157,IF(O$148&gt;$D$155,$A$156,IF(O$148&gt;$D$154,$A$155,IF(O$148&gt;$D$153,$A$154,O$156))))))))</f>
        <v>44</v>
      </c>
      <c r="P155">
        <f t="shared" si="133"/>
        <v>200</v>
      </c>
      <c r="Q155">
        <f t="shared" si="133"/>
        <v>66</v>
      </c>
      <c r="R155">
        <f t="shared" si="133"/>
        <v>79</v>
      </c>
      <c r="S155">
        <f t="shared" si="133"/>
        <v>200</v>
      </c>
      <c r="T155">
        <f t="shared" si="133"/>
        <v>56</v>
      </c>
      <c r="U155">
        <f t="shared" si="133"/>
        <v>73</v>
      </c>
      <c r="V155">
        <f t="shared" si="133"/>
        <v>200</v>
      </c>
      <c r="W155">
        <f t="shared" si="133"/>
        <v>200</v>
      </c>
      <c r="X155">
        <f t="shared" si="133"/>
        <v>200</v>
      </c>
      <c r="Y155">
        <f t="shared" si="133"/>
        <v>200</v>
      </c>
      <c r="Z155">
        <f t="shared" si="133"/>
        <v>200</v>
      </c>
      <c r="AA155">
        <f t="shared" si="133"/>
        <v>200</v>
      </c>
      <c r="AB155">
        <f t="shared" si="133"/>
        <v>200</v>
      </c>
      <c r="AC155">
        <f t="shared" si="133"/>
        <v>200</v>
      </c>
      <c r="AD155">
        <f t="shared" si="133"/>
        <v>200</v>
      </c>
      <c r="AE155">
        <f t="shared" si="133"/>
        <v>200</v>
      </c>
      <c r="AF155">
        <f t="shared" si="133"/>
        <v>200</v>
      </c>
      <c r="AG155">
        <f t="shared" si="133"/>
        <v>200</v>
      </c>
      <c r="AH155">
        <f t="shared" si="133"/>
        <v>200</v>
      </c>
      <c r="AI155">
        <f t="shared" si="133"/>
        <v>200</v>
      </c>
      <c r="AJ155">
        <f t="shared" si="133"/>
        <v>200</v>
      </c>
      <c r="AK155">
        <f t="shared" si="133"/>
        <v>43</v>
      </c>
      <c r="AL155">
        <f t="shared" si="133"/>
        <v>200</v>
      </c>
      <c r="AM155">
        <f t="shared" si="133"/>
        <v>200</v>
      </c>
      <c r="AN155">
        <f t="shared" si="133"/>
        <v>43</v>
      </c>
      <c r="AO155">
        <f t="shared" si="133"/>
        <v>200</v>
      </c>
      <c r="AP155">
        <f t="shared" si="133"/>
        <v>200</v>
      </c>
      <c r="AQ155">
        <f t="shared" si="133"/>
        <v>43</v>
      </c>
      <c r="AR155">
        <f t="shared" si="133"/>
        <v>200</v>
      </c>
      <c r="AS155">
        <f t="shared" si="133"/>
        <v>43</v>
      </c>
      <c r="AT155">
        <f t="shared" si="133"/>
        <v>43</v>
      </c>
      <c r="AU155">
        <f t="shared" si="133"/>
        <v>200</v>
      </c>
      <c r="AV155">
        <f t="shared" si="133"/>
        <v>200</v>
      </c>
      <c r="AW155">
        <f t="shared" si="133"/>
        <v>43</v>
      </c>
    </row>
    <row r="156" spans="1:75" ht="13.5" thickBot="1" x14ac:dyDescent="0.25">
      <c r="A156" s="67">
        <v>48</v>
      </c>
      <c r="B156" s="78">
        <v>1.8981481481481478E-4</v>
      </c>
      <c r="C156" s="81"/>
      <c r="D156" s="79">
        <v>6.7245370370370375E-4</v>
      </c>
      <c r="E156" s="81" t="s">
        <v>454</v>
      </c>
      <c r="F156" s="79">
        <v>1.5555555555555557E-3</v>
      </c>
      <c r="G156" s="69">
        <v>3.82</v>
      </c>
      <c r="H156" s="69">
        <v>6.91</v>
      </c>
      <c r="I156" s="79">
        <v>7.337962962962963E-4</v>
      </c>
      <c r="J156" s="81" t="s">
        <v>570</v>
      </c>
      <c r="K156" s="70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86</v>
      </c>
      <c r="O156">
        <f t="shared" ref="O156:AW156" si="134">IF(O$148&gt;$D$152,$A$153,IF(O$148&gt;$D$151,$A$152,IF(O$148&gt;$D$150,$A$151,IF(O$148&gt;$D$149,$A$150,IF(O$148&gt;$D$148,$A$149,IF(O$148&gt;$D$147,$A$148,IF(O$148&gt;$D$146,$A$147,IF(O$148&gt;$D$145,$A$146,O$157))))))))</f>
        <v>51</v>
      </c>
      <c r="P156">
        <f t="shared" si="134"/>
        <v>200</v>
      </c>
      <c r="Q156">
        <f t="shared" si="134"/>
        <v>66</v>
      </c>
      <c r="R156">
        <f t="shared" si="134"/>
        <v>79</v>
      </c>
      <c r="S156">
        <f t="shared" si="134"/>
        <v>200</v>
      </c>
      <c r="T156">
        <f t="shared" si="134"/>
        <v>56</v>
      </c>
      <c r="U156">
        <f t="shared" si="134"/>
        <v>73</v>
      </c>
      <c r="V156">
        <f t="shared" si="134"/>
        <v>200</v>
      </c>
      <c r="W156">
        <f t="shared" si="134"/>
        <v>200</v>
      </c>
      <c r="X156">
        <f t="shared" si="134"/>
        <v>200</v>
      </c>
      <c r="Y156">
        <f t="shared" si="134"/>
        <v>200</v>
      </c>
      <c r="Z156">
        <f t="shared" si="134"/>
        <v>200</v>
      </c>
      <c r="AA156">
        <f t="shared" si="134"/>
        <v>200</v>
      </c>
      <c r="AB156">
        <f t="shared" si="134"/>
        <v>200</v>
      </c>
      <c r="AC156">
        <f t="shared" si="134"/>
        <v>200</v>
      </c>
      <c r="AD156">
        <f t="shared" si="134"/>
        <v>200</v>
      </c>
      <c r="AE156">
        <f t="shared" si="134"/>
        <v>200</v>
      </c>
      <c r="AF156">
        <f t="shared" si="134"/>
        <v>200</v>
      </c>
      <c r="AG156">
        <f t="shared" si="134"/>
        <v>200</v>
      </c>
      <c r="AH156">
        <f t="shared" si="134"/>
        <v>200</v>
      </c>
      <c r="AI156">
        <f t="shared" si="134"/>
        <v>200</v>
      </c>
      <c r="AJ156">
        <f t="shared" si="134"/>
        <v>200</v>
      </c>
      <c r="AK156">
        <f t="shared" si="134"/>
        <v>51</v>
      </c>
      <c r="AL156">
        <f t="shared" si="134"/>
        <v>200</v>
      </c>
      <c r="AM156">
        <f t="shared" si="134"/>
        <v>200</v>
      </c>
      <c r="AN156">
        <f t="shared" si="134"/>
        <v>51</v>
      </c>
      <c r="AO156">
        <f t="shared" si="134"/>
        <v>200</v>
      </c>
      <c r="AP156">
        <f t="shared" si="134"/>
        <v>200</v>
      </c>
      <c r="AQ156">
        <f t="shared" si="134"/>
        <v>51</v>
      </c>
      <c r="AR156">
        <f t="shared" si="134"/>
        <v>200</v>
      </c>
      <c r="AS156">
        <f t="shared" si="134"/>
        <v>51</v>
      </c>
      <c r="AT156">
        <f t="shared" si="134"/>
        <v>51</v>
      </c>
      <c r="AU156">
        <f t="shared" si="134"/>
        <v>200</v>
      </c>
      <c r="AV156">
        <f t="shared" si="134"/>
        <v>200</v>
      </c>
      <c r="AW156">
        <f t="shared" si="134"/>
        <v>51</v>
      </c>
    </row>
    <row r="157" spans="1:75" ht="13.5" thickBot="1" x14ac:dyDescent="0.25">
      <c r="A157" s="67">
        <v>47</v>
      </c>
      <c r="B157" s="78">
        <v>1.9039351851851853E-4</v>
      </c>
      <c r="C157" s="81" t="s">
        <v>298</v>
      </c>
      <c r="D157" s="79">
        <v>6.7534722222222226E-4</v>
      </c>
      <c r="E157" s="81" t="s">
        <v>455</v>
      </c>
      <c r="F157" s="79">
        <v>1.5619212962962963E-3</v>
      </c>
      <c r="G157" s="69">
        <v>3.79</v>
      </c>
      <c r="H157" s="69">
        <v>6.87</v>
      </c>
      <c r="I157" s="79">
        <v>7.361111111111111E-4</v>
      </c>
      <c r="J157" s="81" t="s">
        <v>475</v>
      </c>
      <c r="K157" s="70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86</v>
      </c>
      <c r="O157">
        <f t="shared" ref="O157:AW157" si="135">IF(O$148&gt;$D$144,$A$145,IF(O$148&gt;$D$143,$A$144,IF(O$148&gt;$D$142,$A$143,IF(O$148&gt;$D$141,$A$142,IF(O$148&gt;$D$140,$A$141,IF(O$148&gt;$D$139,$A$140,IF(O$148&gt;$D$138,$A$139,IF(O$148&gt;$D$137,$A$138,O$158))))))))</f>
        <v>59</v>
      </c>
      <c r="P157">
        <f t="shared" si="135"/>
        <v>200</v>
      </c>
      <c r="Q157">
        <f t="shared" si="135"/>
        <v>66</v>
      </c>
      <c r="R157">
        <f t="shared" si="135"/>
        <v>79</v>
      </c>
      <c r="S157">
        <f t="shared" si="135"/>
        <v>200</v>
      </c>
      <c r="T157">
        <f t="shared" si="135"/>
        <v>59</v>
      </c>
      <c r="U157">
        <f t="shared" si="135"/>
        <v>73</v>
      </c>
      <c r="V157">
        <f t="shared" si="135"/>
        <v>200</v>
      </c>
      <c r="W157">
        <f t="shared" si="135"/>
        <v>200</v>
      </c>
      <c r="X157">
        <f t="shared" si="135"/>
        <v>200</v>
      </c>
      <c r="Y157">
        <f t="shared" si="135"/>
        <v>200</v>
      </c>
      <c r="Z157">
        <f t="shared" si="135"/>
        <v>200</v>
      </c>
      <c r="AA157">
        <f t="shared" si="135"/>
        <v>200</v>
      </c>
      <c r="AB157">
        <f t="shared" si="135"/>
        <v>200</v>
      </c>
      <c r="AC157">
        <f t="shared" si="135"/>
        <v>200</v>
      </c>
      <c r="AD157">
        <f t="shared" si="135"/>
        <v>200</v>
      </c>
      <c r="AE157">
        <f t="shared" si="135"/>
        <v>200</v>
      </c>
      <c r="AF157">
        <f t="shared" si="135"/>
        <v>200</v>
      </c>
      <c r="AG157">
        <f t="shared" si="135"/>
        <v>200</v>
      </c>
      <c r="AH157">
        <f t="shared" si="135"/>
        <v>200</v>
      </c>
      <c r="AI157">
        <f t="shared" si="135"/>
        <v>200</v>
      </c>
      <c r="AJ157">
        <f t="shared" si="135"/>
        <v>200</v>
      </c>
      <c r="AK157">
        <f t="shared" si="135"/>
        <v>59</v>
      </c>
      <c r="AL157">
        <f t="shared" si="135"/>
        <v>200</v>
      </c>
      <c r="AM157">
        <f t="shared" si="135"/>
        <v>200</v>
      </c>
      <c r="AN157">
        <f t="shared" si="135"/>
        <v>59</v>
      </c>
      <c r="AO157">
        <f t="shared" si="135"/>
        <v>200</v>
      </c>
      <c r="AP157">
        <f t="shared" si="135"/>
        <v>200</v>
      </c>
      <c r="AQ157">
        <f t="shared" si="135"/>
        <v>59</v>
      </c>
      <c r="AR157">
        <f t="shared" si="135"/>
        <v>200</v>
      </c>
      <c r="AS157">
        <f t="shared" si="135"/>
        <v>59</v>
      </c>
      <c r="AT157">
        <f t="shared" si="135"/>
        <v>59</v>
      </c>
      <c r="AU157">
        <f t="shared" si="135"/>
        <v>200</v>
      </c>
      <c r="AV157">
        <f t="shared" si="135"/>
        <v>200</v>
      </c>
      <c r="AW157">
        <f t="shared" si="135"/>
        <v>59</v>
      </c>
    </row>
    <row r="158" spans="1:75" ht="13.5" thickBot="1" x14ac:dyDescent="0.25">
      <c r="A158" s="67">
        <v>46</v>
      </c>
      <c r="B158" s="78">
        <v>1.9097222222222223E-4</v>
      </c>
      <c r="C158" s="81"/>
      <c r="D158" s="79">
        <v>6.7824074074074065E-4</v>
      </c>
      <c r="E158" s="81" t="s">
        <v>456</v>
      </c>
      <c r="F158" s="79">
        <v>1.5682870370370371E-3</v>
      </c>
      <c r="G158" s="69">
        <v>3.76</v>
      </c>
      <c r="H158" s="69">
        <v>6.83</v>
      </c>
      <c r="I158" s="79">
        <v>7.3842592592592579E-4</v>
      </c>
      <c r="J158" s="81" t="s">
        <v>571</v>
      </c>
      <c r="K158" s="70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86</v>
      </c>
      <c r="O158">
        <f t="shared" ref="O158:AW158" si="136">IF(O$148&gt;$D$136,$A$137,IF(O$148&gt;$D$135,$A$136,IF(O$148&gt;$D$134,$A$135,IF(O$148&gt;$D$133,$A$134,IF(O$148&gt;$D$132,$A$133,IF(O$148&gt;$D$131,$A$132,IF(O$148&gt;$D$130,$A$131,IF(O$148&gt;$D$129,$A$130,O$159))))))))</f>
        <v>67</v>
      </c>
      <c r="P158">
        <f t="shared" si="136"/>
        <v>200</v>
      </c>
      <c r="Q158">
        <f t="shared" si="136"/>
        <v>67</v>
      </c>
      <c r="R158">
        <f t="shared" si="136"/>
        <v>79</v>
      </c>
      <c r="S158">
        <f t="shared" si="136"/>
        <v>200</v>
      </c>
      <c r="T158">
        <f t="shared" si="136"/>
        <v>67</v>
      </c>
      <c r="U158">
        <f t="shared" si="136"/>
        <v>73</v>
      </c>
      <c r="V158">
        <f t="shared" si="136"/>
        <v>200</v>
      </c>
      <c r="W158">
        <f t="shared" si="136"/>
        <v>200</v>
      </c>
      <c r="X158">
        <f t="shared" si="136"/>
        <v>200</v>
      </c>
      <c r="Y158">
        <f t="shared" si="136"/>
        <v>200</v>
      </c>
      <c r="Z158">
        <f t="shared" si="136"/>
        <v>200</v>
      </c>
      <c r="AA158">
        <f t="shared" si="136"/>
        <v>200</v>
      </c>
      <c r="AB158">
        <f t="shared" si="136"/>
        <v>200</v>
      </c>
      <c r="AC158">
        <f t="shared" si="136"/>
        <v>200</v>
      </c>
      <c r="AD158">
        <f t="shared" si="136"/>
        <v>200</v>
      </c>
      <c r="AE158">
        <f t="shared" si="136"/>
        <v>200</v>
      </c>
      <c r="AF158">
        <f t="shared" si="136"/>
        <v>200</v>
      </c>
      <c r="AG158">
        <f t="shared" si="136"/>
        <v>200</v>
      </c>
      <c r="AH158">
        <f t="shared" si="136"/>
        <v>200</v>
      </c>
      <c r="AI158">
        <f t="shared" si="136"/>
        <v>200</v>
      </c>
      <c r="AJ158">
        <f t="shared" si="136"/>
        <v>200</v>
      </c>
      <c r="AK158">
        <f t="shared" si="136"/>
        <v>67</v>
      </c>
      <c r="AL158">
        <f t="shared" si="136"/>
        <v>200</v>
      </c>
      <c r="AM158">
        <f t="shared" si="136"/>
        <v>200</v>
      </c>
      <c r="AN158">
        <f t="shared" si="136"/>
        <v>67</v>
      </c>
      <c r="AO158">
        <f t="shared" si="136"/>
        <v>200</v>
      </c>
      <c r="AP158">
        <f t="shared" si="136"/>
        <v>200</v>
      </c>
      <c r="AQ158">
        <f t="shared" si="136"/>
        <v>67</v>
      </c>
      <c r="AR158">
        <f t="shared" si="136"/>
        <v>200</v>
      </c>
      <c r="AS158">
        <f t="shared" si="136"/>
        <v>67</v>
      </c>
      <c r="AT158">
        <f t="shared" si="136"/>
        <v>67</v>
      </c>
      <c r="AU158">
        <f t="shared" si="136"/>
        <v>200</v>
      </c>
      <c r="AV158">
        <f t="shared" si="136"/>
        <v>200</v>
      </c>
      <c r="AW158">
        <f t="shared" si="136"/>
        <v>67</v>
      </c>
    </row>
    <row r="159" spans="1:75" ht="13.5" thickBot="1" x14ac:dyDescent="0.25">
      <c r="A159" s="67">
        <v>45</v>
      </c>
      <c r="B159" s="78">
        <v>1.9155092592592593E-4</v>
      </c>
      <c r="C159" s="81" t="s">
        <v>299</v>
      </c>
      <c r="D159" s="79">
        <v>6.8113425925925926E-4</v>
      </c>
      <c r="E159" s="81" t="s">
        <v>457</v>
      </c>
      <c r="F159" s="79">
        <v>1.5746527777777779E-3</v>
      </c>
      <c r="G159" s="69">
        <v>3.73</v>
      </c>
      <c r="H159" s="69">
        <v>6.79</v>
      </c>
      <c r="I159" s="79">
        <v>7.407407407407407E-4</v>
      </c>
      <c r="J159" s="81" t="s">
        <v>572</v>
      </c>
      <c r="K159" s="70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86</v>
      </c>
      <c r="O159">
        <f t="shared" ref="O159:AW159" si="137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7"/>
        <v>200</v>
      </c>
      <c r="Q159">
        <f t="shared" si="137"/>
        <v>75</v>
      </c>
      <c r="R159">
        <f t="shared" si="137"/>
        <v>79</v>
      </c>
      <c r="S159">
        <f t="shared" si="137"/>
        <v>200</v>
      </c>
      <c r="T159">
        <f t="shared" si="137"/>
        <v>75</v>
      </c>
      <c r="U159">
        <f t="shared" si="137"/>
        <v>75</v>
      </c>
      <c r="V159">
        <f t="shared" si="137"/>
        <v>200</v>
      </c>
      <c r="W159">
        <f t="shared" si="137"/>
        <v>200</v>
      </c>
      <c r="X159">
        <f t="shared" si="137"/>
        <v>200</v>
      </c>
      <c r="Y159">
        <f t="shared" si="137"/>
        <v>200</v>
      </c>
      <c r="Z159">
        <f t="shared" si="137"/>
        <v>200</v>
      </c>
      <c r="AA159">
        <f t="shared" si="137"/>
        <v>200</v>
      </c>
      <c r="AB159">
        <f t="shared" si="137"/>
        <v>200</v>
      </c>
      <c r="AC159">
        <f t="shared" si="137"/>
        <v>200</v>
      </c>
      <c r="AD159">
        <f t="shared" si="137"/>
        <v>200</v>
      </c>
      <c r="AE159">
        <f t="shared" si="137"/>
        <v>200</v>
      </c>
      <c r="AF159">
        <f t="shared" si="137"/>
        <v>200</v>
      </c>
      <c r="AG159">
        <f t="shared" si="137"/>
        <v>200</v>
      </c>
      <c r="AH159">
        <f t="shared" si="137"/>
        <v>200</v>
      </c>
      <c r="AI159">
        <f t="shared" si="137"/>
        <v>200</v>
      </c>
      <c r="AJ159">
        <f t="shared" si="137"/>
        <v>200</v>
      </c>
      <c r="AK159">
        <f t="shared" si="137"/>
        <v>75</v>
      </c>
      <c r="AL159">
        <f t="shared" si="137"/>
        <v>200</v>
      </c>
      <c r="AM159">
        <f t="shared" si="137"/>
        <v>200</v>
      </c>
      <c r="AN159">
        <f t="shared" si="137"/>
        <v>75</v>
      </c>
      <c r="AO159">
        <f t="shared" si="137"/>
        <v>200</v>
      </c>
      <c r="AP159">
        <f t="shared" si="137"/>
        <v>200</v>
      </c>
      <c r="AQ159">
        <f t="shared" si="137"/>
        <v>75</v>
      </c>
      <c r="AR159">
        <f t="shared" si="137"/>
        <v>200</v>
      </c>
      <c r="AS159">
        <f t="shared" si="137"/>
        <v>75</v>
      </c>
      <c r="AT159">
        <f t="shared" si="137"/>
        <v>75</v>
      </c>
      <c r="AU159">
        <f t="shared" si="137"/>
        <v>200</v>
      </c>
      <c r="AV159">
        <f t="shared" si="137"/>
        <v>200</v>
      </c>
      <c r="AW159">
        <f t="shared" si="137"/>
        <v>75</v>
      </c>
    </row>
    <row r="160" spans="1:75" ht="13.5" thickBot="1" x14ac:dyDescent="0.25">
      <c r="A160" s="67">
        <v>44</v>
      </c>
      <c r="B160" s="78">
        <v>1.9212962962962963E-4</v>
      </c>
      <c r="C160" s="81"/>
      <c r="D160" s="79">
        <v>6.8402777777777776E-4</v>
      </c>
      <c r="E160" s="81" t="s">
        <v>458</v>
      </c>
      <c r="F160" s="79">
        <v>1.5810185185185187E-3</v>
      </c>
      <c r="G160" s="69">
        <v>3.7</v>
      </c>
      <c r="H160" s="69">
        <v>6.75</v>
      </c>
      <c r="I160" s="79">
        <v>7.430555555555555E-4</v>
      </c>
      <c r="J160" s="81" t="s">
        <v>477</v>
      </c>
      <c r="K160" s="70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86</v>
      </c>
      <c r="O160">
        <f t="shared" ref="O160:AW160" si="138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8"/>
        <v>200</v>
      </c>
      <c r="Q160">
        <f t="shared" si="138"/>
        <v>83</v>
      </c>
      <c r="R160">
        <f t="shared" si="138"/>
        <v>83</v>
      </c>
      <c r="S160">
        <f t="shared" si="138"/>
        <v>200</v>
      </c>
      <c r="T160">
        <f t="shared" si="138"/>
        <v>83</v>
      </c>
      <c r="U160">
        <f t="shared" si="138"/>
        <v>83</v>
      </c>
      <c r="V160">
        <f t="shared" si="138"/>
        <v>200</v>
      </c>
      <c r="W160">
        <f t="shared" si="138"/>
        <v>200</v>
      </c>
      <c r="X160">
        <f t="shared" si="138"/>
        <v>200</v>
      </c>
      <c r="Y160">
        <f t="shared" si="138"/>
        <v>200</v>
      </c>
      <c r="Z160">
        <f t="shared" si="138"/>
        <v>200</v>
      </c>
      <c r="AA160">
        <f t="shared" si="138"/>
        <v>200</v>
      </c>
      <c r="AB160">
        <f t="shared" si="138"/>
        <v>200</v>
      </c>
      <c r="AC160">
        <f t="shared" si="138"/>
        <v>200</v>
      </c>
      <c r="AD160">
        <f t="shared" si="138"/>
        <v>200</v>
      </c>
      <c r="AE160">
        <f t="shared" si="138"/>
        <v>200</v>
      </c>
      <c r="AF160">
        <f t="shared" si="138"/>
        <v>200</v>
      </c>
      <c r="AG160">
        <f t="shared" si="138"/>
        <v>200</v>
      </c>
      <c r="AH160">
        <f t="shared" si="138"/>
        <v>200</v>
      </c>
      <c r="AI160">
        <f t="shared" si="138"/>
        <v>200</v>
      </c>
      <c r="AJ160">
        <f t="shared" si="138"/>
        <v>200</v>
      </c>
      <c r="AK160">
        <f t="shared" si="138"/>
        <v>83</v>
      </c>
      <c r="AL160">
        <f t="shared" si="138"/>
        <v>200</v>
      </c>
      <c r="AM160">
        <f t="shared" si="138"/>
        <v>200</v>
      </c>
      <c r="AN160">
        <f t="shared" si="138"/>
        <v>83</v>
      </c>
      <c r="AO160">
        <f t="shared" si="138"/>
        <v>200</v>
      </c>
      <c r="AP160">
        <f t="shared" si="138"/>
        <v>200</v>
      </c>
      <c r="AQ160">
        <f t="shared" si="138"/>
        <v>83</v>
      </c>
      <c r="AR160">
        <f t="shared" si="138"/>
        <v>200</v>
      </c>
      <c r="AS160">
        <f t="shared" si="138"/>
        <v>83</v>
      </c>
      <c r="AT160">
        <f t="shared" si="138"/>
        <v>83</v>
      </c>
      <c r="AU160">
        <f t="shared" si="138"/>
        <v>200</v>
      </c>
      <c r="AV160">
        <f t="shared" si="138"/>
        <v>200</v>
      </c>
      <c r="AW160">
        <f t="shared" si="138"/>
        <v>83</v>
      </c>
    </row>
    <row r="161" spans="1:49" ht="13.5" thickBot="1" x14ac:dyDescent="0.25">
      <c r="A161" s="67">
        <v>43</v>
      </c>
      <c r="B161" s="78">
        <v>1.9282407407407407E-4</v>
      </c>
      <c r="C161" s="81" t="s">
        <v>300</v>
      </c>
      <c r="D161" s="79">
        <v>6.8692129629629626E-4</v>
      </c>
      <c r="E161" s="81" t="s">
        <v>459</v>
      </c>
      <c r="F161" s="79">
        <v>1.5873842592592591E-3</v>
      </c>
      <c r="G161" s="69">
        <v>3.67</v>
      </c>
      <c r="H161" s="69">
        <v>6.71</v>
      </c>
      <c r="I161" s="79">
        <v>7.4537037037037052E-4</v>
      </c>
      <c r="J161" s="81" t="s">
        <v>573</v>
      </c>
      <c r="K161" s="70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9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9"/>
        <v>200</v>
      </c>
      <c r="Q161">
        <f t="shared" si="139"/>
        <v>91</v>
      </c>
      <c r="R161">
        <f t="shared" si="139"/>
        <v>91</v>
      </c>
      <c r="S161">
        <f t="shared" si="139"/>
        <v>200</v>
      </c>
      <c r="T161">
        <f t="shared" si="139"/>
        <v>91</v>
      </c>
      <c r="U161">
        <f t="shared" si="139"/>
        <v>91</v>
      </c>
      <c r="V161">
        <f t="shared" si="139"/>
        <v>200</v>
      </c>
      <c r="W161">
        <f t="shared" si="139"/>
        <v>200</v>
      </c>
      <c r="X161">
        <f t="shared" si="139"/>
        <v>200</v>
      </c>
      <c r="Y161">
        <f t="shared" si="139"/>
        <v>200</v>
      </c>
      <c r="Z161">
        <f t="shared" si="139"/>
        <v>200</v>
      </c>
      <c r="AA161">
        <f t="shared" si="139"/>
        <v>200</v>
      </c>
      <c r="AB161">
        <f t="shared" si="139"/>
        <v>200</v>
      </c>
      <c r="AC161">
        <f t="shared" si="139"/>
        <v>200</v>
      </c>
      <c r="AD161">
        <f t="shared" si="139"/>
        <v>200</v>
      </c>
      <c r="AE161">
        <f t="shared" si="139"/>
        <v>200</v>
      </c>
      <c r="AF161">
        <f t="shared" si="139"/>
        <v>200</v>
      </c>
      <c r="AG161">
        <f t="shared" si="139"/>
        <v>200</v>
      </c>
      <c r="AH161">
        <f t="shared" si="139"/>
        <v>200</v>
      </c>
      <c r="AI161">
        <f t="shared" si="139"/>
        <v>200</v>
      </c>
      <c r="AJ161">
        <f t="shared" si="139"/>
        <v>200</v>
      </c>
      <c r="AK161">
        <f t="shared" si="139"/>
        <v>91</v>
      </c>
      <c r="AL161">
        <f t="shared" si="139"/>
        <v>200</v>
      </c>
      <c r="AM161">
        <f t="shared" si="139"/>
        <v>200</v>
      </c>
      <c r="AN161">
        <f t="shared" si="139"/>
        <v>91</v>
      </c>
      <c r="AO161">
        <f t="shared" si="139"/>
        <v>200</v>
      </c>
      <c r="AP161">
        <f t="shared" si="139"/>
        <v>200</v>
      </c>
      <c r="AQ161">
        <f t="shared" si="139"/>
        <v>91</v>
      </c>
      <c r="AR161">
        <f t="shared" si="139"/>
        <v>200</v>
      </c>
      <c r="AS161">
        <f t="shared" si="139"/>
        <v>91</v>
      </c>
      <c r="AT161">
        <f t="shared" si="139"/>
        <v>91</v>
      </c>
      <c r="AU161">
        <f t="shared" si="139"/>
        <v>200</v>
      </c>
      <c r="AV161">
        <f t="shared" si="139"/>
        <v>200</v>
      </c>
      <c r="AW161">
        <f t="shared" si="139"/>
        <v>91</v>
      </c>
    </row>
    <row r="162" spans="1:49" ht="13.5" thickBot="1" x14ac:dyDescent="0.25">
      <c r="A162" s="67">
        <v>42</v>
      </c>
      <c r="B162" s="78">
        <v>1.9351851851851854E-4</v>
      </c>
      <c r="C162" s="81"/>
      <c r="D162" s="79">
        <v>6.8981481481481487E-4</v>
      </c>
      <c r="E162" s="81" t="s">
        <v>460</v>
      </c>
      <c r="F162" s="79">
        <v>1.5937499999999999E-3</v>
      </c>
      <c r="G162" s="69">
        <v>3.64</v>
      </c>
      <c r="H162" s="69">
        <v>6.67</v>
      </c>
      <c r="I162" s="79">
        <v>7.4768518518518511E-4</v>
      </c>
      <c r="J162" s="81" t="s">
        <v>574</v>
      </c>
      <c r="K162" s="70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40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40"/>
        <v>200</v>
      </c>
      <c r="Q162">
        <f t="shared" si="140"/>
        <v>99</v>
      </c>
      <c r="R162">
        <f t="shared" si="140"/>
        <v>99</v>
      </c>
      <c r="S162">
        <f t="shared" si="140"/>
        <v>200</v>
      </c>
      <c r="T162">
        <f t="shared" si="140"/>
        <v>99</v>
      </c>
      <c r="U162">
        <f t="shared" si="140"/>
        <v>99</v>
      </c>
      <c r="V162">
        <f t="shared" si="140"/>
        <v>200</v>
      </c>
      <c r="W162">
        <f t="shared" si="140"/>
        <v>200</v>
      </c>
      <c r="X162">
        <f t="shared" si="140"/>
        <v>200</v>
      </c>
      <c r="Y162">
        <f t="shared" si="140"/>
        <v>200</v>
      </c>
      <c r="Z162">
        <f t="shared" si="140"/>
        <v>200</v>
      </c>
      <c r="AA162">
        <f t="shared" si="140"/>
        <v>200</v>
      </c>
      <c r="AB162">
        <f t="shared" si="140"/>
        <v>200</v>
      </c>
      <c r="AC162">
        <f t="shared" si="140"/>
        <v>200</v>
      </c>
      <c r="AD162">
        <f t="shared" si="140"/>
        <v>200</v>
      </c>
      <c r="AE162">
        <f t="shared" si="140"/>
        <v>200</v>
      </c>
      <c r="AF162">
        <f t="shared" si="140"/>
        <v>200</v>
      </c>
      <c r="AG162">
        <f t="shared" si="140"/>
        <v>200</v>
      </c>
      <c r="AH162">
        <f t="shared" si="140"/>
        <v>200</v>
      </c>
      <c r="AI162">
        <f t="shared" si="140"/>
        <v>200</v>
      </c>
      <c r="AJ162">
        <f t="shared" si="140"/>
        <v>200</v>
      </c>
      <c r="AK162">
        <f t="shared" si="140"/>
        <v>99</v>
      </c>
      <c r="AL162">
        <f t="shared" si="140"/>
        <v>200</v>
      </c>
      <c r="AM162">
        <f t="shared" si="140"/>
        <v>200</v>
      </c>
      <c r="AN162">
        <f t="shared" si="140"/>
        <v>99</v>
      </c>
      <c r="AO162">
        <f t="shared" si="140"/>
        <v>200</v>
      </c>
      <c r="AP162">
        <f t="shared" si="140"/>
        <v>200</v>
      </c>
      <c r="AQ162">
        <f t="shared" si="140"/>
        <v>99</v>
      </c>
      <c r="AR162">
        <f t="shared" si="140"/>
        <v>200</v>
      </c>
      <c r="AS162">
        <f t="shared" si="140"/>
        <v>99</v>
      </c>
      <c r="AT162">
        <f t="shared" si="140"/>
        <v>99</v>
      </c>
      <c r="AU162">
        <f t="shared" si="140"/>
        <v>200</v>
      </c>
      <c r="AV162">
        <f t="shared" si="140"/>
        <v>200</v>
      </c>
      <c r="AW162">
        <f t="shared" si="140"/>
        <v>99</v>
      </c>
    </row>
    <row r="163" spans="1:49" ht="13.5" thickBot="1" x14ac:dyDescent="0.25">
      <c r="A163" s="67">
        <v>41</v>
      </c>
      <c r="B163" s="78">
        <v>1.9421296296296298E-4</v>
      </c>
      <c r="C163" s="81" t="s">
        <v>301</v>
      </c>
      <c r="D163" s="79">
        <v>6.9270833333333337E-4</v>
      </c>
      <c r="E163" s="81" t="s">
        <v>461</v>
      </c>
      <c r="F163" s="79">
        <v>1.6001157407407407E-3</v>
      </c>
      <c r="G163" s="69">
        <v>3.61</v>
      </c>
      <c r="H163" s="69">
        <v>6.63</v>
      </c>
      <c r="I163" s="79">
        <v>7.4999999999999991E-4</v>
      </c>
      <c r="J163" s="81" t="s">
        <v>479</v>
      </c>
      <c r="K163" s="70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41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41"/>
        <v>200</v>
      </c>
      <c r="Q163">
        <f t="shared" si="141"/>
        <v>107</v>
      </c>
      <c r="R163">
        <f t="shared" si="141"/>
        <v>107</v>
      </c>
      <c r="S163">
        <f t="shared" si="141"/>
        <v>200</v>
      </c>
      <c r="T163">
        <f t="shared" si="141"/>
        <v>107</v>
      </c>
      <c r="U163">
        <f t="shared" si="141"/>
        <v>107</v>
      </c>
      <c r="V163">
        <f t="shared" si="141"/>
        <v>200</v>
      </c>
      <c r="W163">
        <f t="shared" si="141"/>
        <v>200</v>
      </c>
      <c r="X163">
        <f t="shared" si="141"/>
        <v>200</v>
      </c>
      <c r="Y163">
        <f t="shared" si="141"/>
        <v>200</v>
      </c>
      <c r="Z163">
        <f t="shared" si="141"/>
        <v>200</v>
      </c>
      <c r="AA163">
        <f t="shared" si="141"/>
        <v>200</v>
      </c>
      <c r="AB163">
        <f t="shared" si="141"/>
        <v>200</v>
      </c>
      <c r="AC163">
        <f t="shared" si="141"/>
        <v>200</v>
      </c>
      <c r="AD163">
        <f t="shared" si="141"/>
        <v>200</v>
      </c>
      <c r="AE163">
        <f t="shared" si="141"/>
        <v>200</v>
      </c>
      <c r="AF163">
        <f t="shared" si="141"/>
        <v>200</v>
      </c>
      <c r="AG163">
        <f t="shared" si="141"/>
        <v>200</v>
      </c>
      <c r="AH163">
        <f t="shared" si="141"/>
        <v>200</v>
      </c>
      <c r="AI163">
        <f t="shared" si="141"/>
        <v>200</v>
      </c>
      <c r="AJ163">
        <f t="shared" si="141"/>
        <v>200</v>
      </c>
      <c r="AK163">
        <f t="shared" si="141"/>
        <v>107</v>
      </c>
      <c r="AL163">
        <f t="shared" si="141"/>
        <v>200</v>
      </c>
      <c r="AM163">
        <f t="shared" si="141"/>
        <v>200</v>
      </c>
      <c r="AN163">
        <f t="shared" si="141"/>
        <v>107</v>
      </c>
      <c r="AO163">
        <f t="shared" si="141"/>
        <v>200</v>
      </c>
      <c r="AP163">
        <f t="shared" si="141"/>
        <v>200</v>
      </c>
      <c r="AQ163">
        <f t="shared" si="141"/>
        <v>107</v>
      </c>
      <c r="AR163">
        <f t="shared" si="141"/>
        <v>200</v>
      </c>
      <c r="AS163">
        <f t="shared" si="141"/>
        <v>107</v>
      </c>
      <c r="AT163">
        <f t="shared" si="141"/>
        <v>107</v>
      </c>
      <c r="AU163">
        <f t="shared" si="141"/>
        <v>200</v>
      </c>
      <c r="AV163">
        <f t="shared" si="141"/>
        <v>200</v>
      </c>
      <c r="AW163">
        <f t="shared" si="141"/>
        <v>107</v>
      </c>
    </row>
    <row r="164" spans="1:49" ht="13.5" thickBot="1" x14ac:dyDescent="0.25">
      <c r="A164" s="67">
        <v>40</v>
      </c>
      <c r="B164" s="78">
        <v>1.9490740740740742E-4</v>
      </c>
      <c r="C164" s="81"/>
      <c r="D164" s="79">
        <v>6.9560185185185187E-4</v>
      </c>
      <c r="E164" s="81" t="s">
        <v>462</v>
      </c>
      <c r="F164" s="79">
        <v>1.6064814814814815E-3</v>
      </c>
      <c r="G164" s="69">
        <v>3.58</v>
      </c>
      <c r="H164" s="69">
        <v>6.59</v>
      </c>
      <c r="I164" s="79">
        <v>7.5231481481481471E-4</v>
      </c>
      <c r="J164" s="81" t="s">
        <v>575</v>
      </c>
      <c r="K164" s="70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2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2"/>
        <v>200</v>
      </c>
      <c r="Q164">
        <f t="shared" si="142"/>
        <v>115</v>
      </c>
      <c r="R164">
        <f t="shared" si="142"/>
        <v>115</v>
      </c>
      <c r="S164">
        <f t="shared" si="142"/>
        <v>200</v>
      </c>
      <c r="T164">
        <f t="shared" si="142"/>
        <v>115</v>
      </c>
      <c r="U164">
        <f t="shared" si="142"/>
        <v>115</v>
      </c>
      <c r="V164">
        <f t="shared" si="142"/>
        <v>200</v>
      </c>
      <c r="W164">
        <f t="shared" si="142"/>
        <v>200</v>
      </c>
      <c r="X164">
        <f t="shared" si="142"/>
        <v>200</v>
      </c>
      <c r="Y164">
        <f t="shared" si="142"/>
        <v>200</v>
      </c>
      <c r="Z164">
        <f t="shared" si="142"/>
        <v>200</v>
      </c>
      <c r="AA164">
        <f t="shared" si="142"/>
        <v>200</v>
      </c>
      <c r="AB164">
        <f t="shared" si="142"/>
        <v>200</v>
      </c>
      <c r="AC164">
        <f t="shared" si="142"/>
        <v>200</v>
      </c>
      <c r="AD164">
        <f t="shared" si="142"/>
        <v>200</v>
      </c>
      <c r="AE164">
        <f t="shared" si="142"/>
        <v>200</v>
      </c>
      <c r="AF164">
        <f t="shared" si="142"/>
        <v>200</v>
      </c>
      <c r="AG164">
        <f t="shared" si="142"/>
        <v>200</v>
      </c>
      <c r="AH164">
        <f t="shared" si="142"/>
        <v>200</v>
      </c>
      <c r="AI164">
        <f t="shared" si="142"/>
        <v>200</v>
      </c>
      <c r="AJ164">
        <f t="shared" si="142"/>
        <v>200</v>
      </c>
      <c r="AK164">
        <f t="shared" si="142"/>
        <v>115</v>
      </c>
      <c r="AL164">
        <f t="shared" si="142"/>
        <v>200</v>
      </c>
      <c r="AM164">
        <f t="shared" si="142"/>
        <v>200</v>
      </c>
      <c r="AN164">
        <f t="shared" si="142"/>
        <v>115</v>
      </c>
      <c r="AO164">
        <f t="shared" si="142"/>
        <v>200</v>
      </c>
      <c r="AP164">
        <f t="shared" si="142"/>
        <v>200</v>
      </c>
      <c r="AQ164">
        <f t="shared" si="142"/>
        <v>115</v>
      </c>
      <c r="AR164">
        <f t="shared" si="142"/>
        <v>200</v>
      </c>
      <c r="AS164">
        <f t="shared" si="142"/>
        <v>115</v>
      </c>
      <c r="AT164">
        <f t="shared" si="142"/>
        <v>115</v>
      </c>
      <c r="AU164">
        <f t="shared" si="142"/>
        <v>200</v>
      </c>
      <c r="AV164">
        <f t="shared" si="142"/>
        <v>200</v>
      </c>
      <c r="AW164">
        <f t="shared" si="142"/>
        <v>115</v>
      </c>
    </row>
    <row r="165" spans="1:49" ht="13.5" thickBot="1" x14ac:dyDescent="0.25">
      <c r="A165" s="67">
        <v>39</v>
      </c>
      <c r="B165" s="78">
        <v>1.9560185185185183E-4</v>
      </c>
      <c r="C165" s="81" t="s">
        <v>302</v>
      </c>
      <c r="D165" s="79">
        <v>6.9849537037037048E-4</v>
      </c>
      <c r="E165" s="81" t="s">
        <v>463</v>
      </c>
      <c r="F165" s="79">
        <v>1.6128472222222221E-3</v>
      </c>
      <c r="G165" s="69">
        <v>3.55</v>
      </c>
      <c r="H165" s="69">
        <v>6.55</v>
      </c>
      <c r="I165" s="79">
        <v>7.5462962962962973E-4</v>
      </c>
      <c r="J165" s="81" t="s">
        <v>480</v>
      </c>
      <c r="K165" s="70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3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3"/>
        <v>200</v>
      </c>
      <c r="Q165">
        <f t="shared" si="143"/>
        <v>123</v>
      </c>
      <c r="R165">
        <f t="shared" si="143"/>
        <v>123</v>
      </c>
      <c r="S165">
        <f t="shared" si="143"/>
        <v>200</v>
      </c>
      <c r="T165">
        <f t="shared" si="143"/>
        <v>123</v>
      </c>
      <c r="U165">
        <f t="shared" si="143"/>
        <v>123</v>
      </c>
      <c r="V165">
        <f t="shared" si="143"/>
        <v>200</v>
      </c>
      <c r="W165">
        <f t="shared" si="143"/>
        <v>200</v>
      </c>
      <c r="X165">
        <f t="shared" si="143"/>
        <v>200</v>
      </c>
      <c r="Y165">
        <f t="shared" si="143"/>
        <v>200</v>
      </c>
      <c r="Z165">
        <f t="shared" si="143"/>
        <v>200</v>
      </c>
      <c r="AA165">
        <f t="shared" si="143"/>
        <v>200</v>
      </c>
      <c r="AB165">
        <f t="shared" si="143"/>
        <v>200</v>
      </c>
      <c r="AC165">
        <f t="shared" si="143"/>
        <v>200</v>
      </c>
      <c r="AD165">
        <f t="shared" si="143"/>
        <v>200</v>
      </c>
      <c r="AE165">
        <f t="shared" si="143"/>
        <v>200</v>
      </c>
      <c r="AF165">
        <f t="shared" si="143"/>
        <v>200</v>
      </c>
      <c r="AG165">
        <f t="shared" si="143"/>
        <v>200</v>
      </c>
      <c r="AH165">
        <f t="shared" si="143"/>
        <v>200</v>
      </c>
      <c r="AI165">
        <f t="shared" si="143"/>
        <v>200</v>
      </c>
      <c r="AJ165">
        <f t="shared" si="143"/>
        <v>200</v>
      </c>
      <c r="AK165">
        <f t="shared" si="143"/>
        <v>123</v>
      </c>
      <c r="AL165">
        <f t="shared" si="143"/>
        <v>200</v>
      </c>
      <c r="AM165">
        <f t="shared" si="143"/>
        <v>200</v>
      </c>
      <c r="AN165">
        <f t="shared" si="143"/>
        <v>123</v>
      </c>
      <c r="AO165">
        <f t="shared" si="143"/>
        <v>200</v>
      </c>
      <c r="AP165">
        <f t="shared" si="143"/>
        <v>200</v>
      </c>
      <c r="AQ165">
        <f t="shared" si="143"/>
        <v>123</v>
      </c>
      <c r="AR165">
        <f t="shared" si="143"/>
        <v>200</v>
      </c>
      <c r="AS165">
        <f t="shared" si="143"/>
        <v>123</v>
      </c>
      <c r="AT165">
        <f t="shared" si="143"/>
        <v>123</v>
      </c>
      <c r="AU165">
        <f t="shared" si="143"/>
        <v>200</v>
      </c>
      <c r="AV165">
        <f t="shared" si="143"/>
        <v>200</v>
      </c>
      <c r="AW165">
        <f t="shared" si="143"/>
        <v>123</v>
      </c>
    </row>
    <row r="166" spans="1:49" ht="13.5" thickBot="1" x14ac:dyDescent="0.25">
      <c r="A166" s="67">
        <v>38</v>
      </c>
      <c r="B166" s="78">
        <v>1.962962962962963E-4</v>
      </c>
      <c r="C166" s="81"/>
      <c r="D166" s="79">
        <v>7.0138888888888887E-4</v>
      </c>
      <c r="E166" s="81" t="s">
        <v>464</v>
      </c>
      <c r="F166" s="79">
        <v>1.6192129629629629E-3</v>
      </c>
      <c r="G166" s="69">
        <v>3.52</v>
      </c>
      <c r="H166" s="69">
        <v>6.51</v>
      </c>
      <c r="I166" s="79">
        <v>7.5694444444444453E-4</v>
      </c>
      <c r="J166" s="81" t="s">
        <v>576</v>
      </c>
      <c r="K166" s="70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4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4"/>
        <v>200</v>
      </c>
      <c r="Q166">
        <f t="shared" si="144"/>
        <v>131</v>
      </c>
      <c r="R166">
        <f t="shared" si="144"/>
        <v>131</v>
      </c>
      <c r="S166">
        <f t="shared" si="144"/>
        <v>200</v>
      </c>
      <c r="T166">
        <f t="shared" si="144"/>
        <v>131</v>
      </c>
      <c r="U166">
        <f t="shared" si="144"/>
        <v>131</v>
      </c>
      <c r="V166">
        <f t="shared" si="144"/>
        <v>200</v>
      </c>
      <c r="W166">
        <f t="shared" si="144"/>
        <v>200</v>
      </c>
      <c r="X166">
        <f t="shared" si="144"/>
        <v>200</v>
      </c>
      <c r="Y166">
        <f t="shared" si="144"/>
        <v>200</v>
      </c>
      <c r="Z166">
        <f t="shared" si="144"/>
        <v>200</v>
      </c>
      <c r="AA166">
        <f t="shared" si="144"/>
        <v>200</v>
      </c>
      <c r="AB166">
        <f t="shared" si="144"/>
        <v>200</v>
      </c>
      <c r="AC166">
        <f t="shared" si="144"/>
        <v>200</v>
      </c>
      <c r="AD166">
        <f t="shared" si="144"/>
        <v>200</v>
      </c>
      <c r="AE166">
        <f t="shared" si="144"/>
        <v>200</v>
      </c>
      <c r="AF166">
        <f t="shared" si="144"/>
        <v>200</v>
      </c>
      <c r="AG166">
        <f t="shared" si="144"/>
        <v>200</v>
      </c>
      <c r="AH166">
        <f t="shared" si="144"/>
        <v>200</v>
      </c>
      <c r="AI166">
        <f t="shared" si="144"/>
        <v>200</v>
      </c>
      <c r="AJ166">
        <f t="shared" si="144"/>
        <v>200</v>
      </c>
      <c r="AK166">
        <f t="shared" si="144"/>
        <v>131</v>
      </c>
      <c r="AL166">
        <f t="shared" si="144"/>
        <v>200</v>
      </c>
      <c r="AM166">
        <f t="shared" si="144"/>
        <v>200</v>
      </c>
      <c r="AN166">
        <f t="shared" si="144"/>
        <v>131</v>
      </c>
      <c r="AO166">
        <f t="shared" si="144"/>
        <v>200</v>
      </c>
      <c r="AP166">
        <f t="shared" si="144"/>
        <v>200</v>
      </c>
      <c r="AQ166">
        <f t="shared" si="144"/>
        <v>131</v>
      </c>
      <c r="AR166">
        <f t="shared" si="144"/>
        <v>200</v>
      </c>
      <c r="AS166">
        <f t="shared" si="144"/>
        <v>131</v>
      </c>
      <c r="AT166">
        <f t="shared" si="144"/>
        <v>131</v>
      </c>
      <c r="AU166">
        <f t="shared" si="144"/>
        <v>200</v>
      </c>
      <c r="AV166">
        <f t="shared" si="144"/>
        <v>200</v>
      </c>
      <c r="AW166">
        <f t="shared" si="144"/>
        <v>131</v>
      </c>
    </row>
    <row r="167" spans="1:49" ht="13.5" thickBot="1" x14ac:dyDescent="0.25">
      <c r="A167" s="67">
        <v>37</v>
      </c>
      <c r="B167" s="78">
        <v>1.9699074074074074E-4</v>
      </c>
      <c r="C167" s="81" t="s">
        <v>303</v>
      </c>
      <c r="D167" s="79">
        <v>7.0428240740740737E-4</v>
      </c>
      <c r="E167" s="81" t="s">
        <v>465</v>
      </c>
      <c r="F167" s="79">
        <v>1.6255787037037037E-3</v>
      </c>
      <c r="G167" s="69">
        <v>3.49</v>
      </c>
      <c r="H167" s="69">
        <v>6.47</v>
      </c>
      <c r="I167" s="79">
        <v>7.5925925925925911E-4</v>
      </c>
      <c r="J167" s="81" t="s">
        <v>577</v>
      </c>
      <c r="K167" s="70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5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5"/>
        <v>200</v>
      </c>
      <c r="Q167">
        <f t="shared" si="145"/>
        <v>139</v>
      </c>
      <c r="R167">
        <f t="shared" si="145"/>
        <v>139</v>
      </c>
      <c r="S167">
        <f t="shared" si="145"/>
        <v>200</v>
      </c>
      <c r="T167">
        <f t="shared" si="145"/>
        <v>139</v>
      </c>
      <c r="U167">
        <f t="shared" si="145"/>
        <v>139</v>
      </c>
      <c r="V167">
        <f t="shared" si="145"/>
        <v>200</v>
      </c>
      <c r="W167">
        <f t="shared" si="145"/>
        <v>200</v>
      </c>
      <c r="X167">
        <f t="shared" si="145"/>
        <v>200</v>
      </c>
      <c r="Y167">
        <f t="shared" si="145"/>
        <v>200</v>
      </c>
      <c r="Z167">
        <f t="shared" si="145"/>
        <v>200</v>
      </c>
      <c r="AA167">
        <f t="shared" si="145"/>
        <v>200</v>
      </c>
      <c r="AB167">
        <f t="shared" si="145"/>
        <v>200</v>
      </c>
      <c r="AC167">
        <f t="shared" si="145"/>
        <v>200</v>
      </c>
      <c r="AD167">
        <f t="shared" si="145"/>
        <v>200</v>
      </c>
      <c r="AE167">
        <f t="shared" si="145"/>
        <v>200</v>
      </c>
      <c r="AF167">
        <f t="shared" si="145"/>
        <v>200</v>
      </c>
      <c r="AG167">
        <f t="shared" si="145"/>
        <v>200</v>
      </c>
      <c r="AH167">
        <f t="shared" si="145"/>
        <v>200</v>
      </c>
      <c r="AI167">
        <f t="shared" si="145"/>
        <v>200</v>
      </c>
      <c r="AJ167">
        <f t="shared" si="145"/>
        <v>200</v>
      </c>
      <c r="AK167">
        <f t="shared" si="145"/>
        <v>139</v>
      </c>
      <c r="AL167">
        <f t="shared" si="145"/>
        <v>200</v>
      </c>
      <c r="AM167">
        <f t="shared" si="145"/>
        <v>200</v>
      </c>
      <c r="AN167">
        <f t="shared" si="145"/>
        <v>139</v>
      </c>
      <c r="AO167">
        <f t="shared" si="145"/>
        <v>200</v>
      </c>
      <c r="AP167">
        <f t="shared" si="145"/>
        <v>200</v>
      </c>
      <c r="AQ167">
        <f t="shared" si="145"/>
        <v>139</v>
      </c>
      <c r="AR167">
        <f t="shared" si="145"/>
        <v>200</v>
      </c>
      <c r="AS167">
        <f t="shared" si="145"/>
        <v>139</v>
      </c>
      <c r="AT167">
        <f t="shared" si="145"/>
        <v>139</v>
      </c>
      <c r="AU167">
        <f t="shared" si="145"/>
        <v>200</v>
      </c>
      <c r="AV167">
        <f t="shared" si="145"/>
        <v>200</v>
      </c>
      <c r="AW167">
        <f t="shared" si="145"/>
        <v>139</v>
      </c>
    </row>
    <row r="168" spans="1:49" ht="13.5" thickBot="1" x14ac:dyDescent="0.25">
      <c r="A168" s="67">
        <v>36</v>
      </c>
      <c r="B168" s="78">
        <v>1.9768518518518515E-4</v>
      </c>
      <c r="C168" s="81"/>
      <c r="D168" s="79">
        <v>7.0717592592592588E-4</v>
      </c>
      <c r="E168" s="81" t="s">
        <v>466</v>
      </c>
      <c r="F168" s="79">
        <v>1.6319444444444445E-3</v>
      </c>
      <c r="G168" s="69">
        <v>3.46</v>
      </c>
      <c r="H168" s="69">
        <v>6.43</v>
      </c>
      <c r="I168" s="79">
        <v>7.6157407407407413E-4</v>
      </c>
      <c r="J168" s="81" t="s">
        <v>578</v>
      </c>
      <c r="K168" s="70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6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6"/>
        <v>200</v>
      </c>
      <c r="Q168">
        <f t="shared" si="146"/>
        <v>147</v>
      </c>
      <c r="R168">
        <f t="shared" si="146"/>
        <v>147</v>
      </c>
      <c r="S168">
        <f t="shared" si="146"/>
        <v>200</v>
      </c>
      <c r="T168">
        <f t="shared" si="146"/>
        <v>147</v>
      </c>
      <c r="U168">
        <f t="shared" si="146"/>
        <v>147</v>
      </c>
      <c r="V168">
        <f t="shared" si="146"/>
        <v>200</v>
      </c>
      <c r="W168">
        <f t="shared" si="146"/>
        <v>200</v>
      </c>
      <c r="X168">
        <f t="shared" si="146"/>
        <v>200</v>
      </c>
      <c r="Y168">
        <f t="shared" si="146"/>
        <v>200</v>
      </c>
      <c r="Z168">
        <f t="shared" si="146"/>
        <v>200</v>
      </c>
      <c r="AA168">
        <f t="shared" si="146"/>
        <v>200</v>
      </c>
      <c r="AB168">
        <f t="shared" si="146"/>
        <v>200</v>
      </c>
      <c r="AC168">
        <f t="shared" si="146"/>
        <v>200</v>
      </c>
      <c r="AD168">
        <f t="shared" si="146"/>
        <v>200</v>
      </c>
      <c r="AE168">
        <f t="shared" si="146"/>
        <v>200</v>
      </c>
      <c r="AF168">
        <f t="shared" si="146"/>
        <v>200</v>
      </c>
      <c r="AG168">
        <f t="shared" si="146"/>
        <v>200</v>
      </c>
      <c r="AH168">
        <f t="shared" si="146"/>
        <v>200</v>
      </c>
      <c r="AI168">
        <f t="shared" si="146"/>
        <v>200</v>
      </c>
      <c r="AJ168">
        <f t="shared" si="146"/>
        <v>200</v>
      </c>
      <c r="AK168">
        <f t="shared" si="146"/>
        <v>147</v>
      </c>
      <c r="AL168">
        <f t="shared" si="146"/>
        <v>200</v>
      </c>
      <c r="AM168">
        <f t="shared" si="146"/>
        <v>200</v>
      </c>
      <c r="AN168">
        <f t="shared" si="146"/>
        <v>147</v>
      </c>
      <c r="AO168">
        <f t="shared" si="146"/>
        <v>200</v>
      </c>
      <c r="AP168">
        <f t="shared" si="146"/>
        <v>200</v>
      </c>
      <c r="AQ168">
        <f t="shared" si="146"/>
        <v>147</v>
      </c>
      <c r="AR168">
        <f t="shared" si="146"/>
        <v>200</v>
      </c>
      <c r="AS168">
        <f t="shared" si="146"/>
        <v>147</v>
      </c>
      <c r="AT168">
        <f t="shared" si="146"/>
        <v>147</v>
      </c>
      <c r="AU168">
        <f t="shared" si="146"/>
        <v>200</v>
      </c>
      <c r="AV168">
        <f t="shared" si="146"/>
        <v>200</v>
      </c>
      <c r="AW168">
        <f t="shared" si="146"/>
        <v>147</v>
      </c>
    </row>
    <row r="169" spans="1:49" ht="13.5" thickBot="1" x14ac:dyDescent="0.25">
      <c r="A169" s="67">
        <v>35</v>
      </c>
      <c r="B169" s="78">
        <v>1.9837962962962962E-4</v>
      </c>
      <c r="C169" s="81" t="s">
        <v>304</v>
      </c>
      <c r="D169" s="79">
        <v>7.1006944444444448E-4</v>
      </c>
      <c r="E169" s="81" t="s">
        <v>467</v>
      </c>
      <c r="F169" s="79">
        <v>1.6383101851851854E-3</v>
      </c>
      <c r="G169" s="69">
        <v>3.43</v>
      </c>
      <c r="H169" s="69">
        <v>6.39</v>
      </c>
      <c r="I169" s="79">
        <v>7.6388888888888893E-4</v>
      </c>
      <c r="J169" s="81" t="s">
        <v>579</v>
      </c>
      <c r="K169" s="70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7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7"/>
        <v>200</v>
      </c>
      <c r="Q169">
        <f t="shared" si="147"/>
        <v>155</v>
      </c>
      <c r="R169">
        <f t="shared" si="147"/>
        <v>155</v>
      </c>
      <c r="S169">
        <f t="shared" si="147"/>
        <v>200</v>
      </c>
      <c r="T169">
        <f t="shared" si="147"/>
        <v>155</v>
      </c>
      <c r="U169">
        <f t="shared" si="147"/>
        <v>155</v>
      </c>
      <c r="V169">
        <f t="shared" si="147"/>
        <v>200</v>
      </c>
      <c r="W169">
        <f t="shared" si="147"/>
        <v>200</v>
      </c>
      <c r="X169">
        <f t="shared" si="147"/>
        <v>200</v>
      </c>
      <c r="Y169">
        <f t="shared" si="147"/>
        <v>200</v>
      </c>
      <c r="Z169">
        <f t="shared" si="147"/>
        <v>200</v>
      </c>
      <c r="AA169">
        <f t="shared" si="147"/>
        <v>200</v>
      </c>
      <c r="AB169">
        <f t="shared" si="147"/>
        <v>200</v>
      </c>
      <c r="AC169">
        <f t="shared" si="147"/>
        <v>200</v>
      </c>
      <c r="AD169">
        <f t="shared" si="147"/>
        <v>200</v>
      </c>
      <c r="AE169">
        <f t="shared" si="147"/>
        <v>200</v>
      </c>
      <c r="AF169">
        <f t="shared" si="147"/>
        <v>200</v>
      </c>
      <c r="AG169">
        <f t="shared" si="147"/>
        <v>200</v>
      </c>
      <c r="AH169">
        <f t="shared" si="147"/>
        <v>200</v>
      </c>
      <c r="AI169">
        <f t="shared" si="147"/>
        <v>200</v>
      </c>
      <c r="AJ169">
        <f t="shared" si="147"/>
        <v>200</v>
      </c>
      <c r="AK169">
        <f t="shared" si="147"/>
        <v>155</v>
      </c>
      <c r="AL169">
        <f t="shared" si="147"/>
        <v>200</v>
      </c>
      <c r="AM169">
        <f t="shared" si="147"/>
        <v>200</v>
      </c>
      <c r="AN169">
        <f t="shared" si="147"/>
        <v>155</v>
      </c>
      <c r="AO169">
        <f t="shared" si="147"/>
        <v>200</v>
      </c>
      <c r="AP169">
        <f t="shared" si="147"/>
        <v>200</v>
      </c>
      <c r="AQ169">
        <f t="shared" si="147"/>
        <v>155</v>
      </c>
      <c r="AR169">
        <f t="shared" si="147"/>
        <v>200</v>
      </c>
      <c r="AS169">
        <f t="shared" si="147"/>
        <v>155</v>
      </c>
      <c r="AT169">
        <f t="shared" si="147"/>
        <v>155</v>
      </c>
      <c r="AU169">
        <f t="shared" si="147"/>
        <v>200</v>
      </c>
      <c r="AV169">
        <f t="shared" si="147"/>
        <v>200</v>
      </c>
      <c r="AW169">
        <f t="shared" si="147"/>
        <v>155</v>
      </c>
    </row>
    <row r="170" spans="1:49" ht="13.5" thickBot="1" x14ac:dyDescent="0.25">
      <c r="A170" s="67">
        <v>34</v>
      </c>
      <c r="B170" s="78">
        <v>1.9907407407407409E-4</v>
      </c>
      <c r="C170" s="81" t="s">
        <v>305</v>
      </c>
      <c r="D170" s="79">
        <v>7.1296296296296299E-4</v>
      </c>
      <c r="E170" s="81" t="s">
        <v>468</v>
      </c>
      <c r="F170" s="79">
        <v>1.6446759259259259E-3</v>
      </c>
      <c r="G170" s="69">
        <v>3.4</v>
      </c>
      <c r="H170" s="69">
        <v>6.35</v>
      </c>
      <c r="I170" s="79">
        <v>7.6620370370370373E-4</v>
      </c>
      <c r="J170" s="81" t="s">
        <v>483</v>
      </c>
      <c r="K170" s="70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8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8"/>
        <v>200</v>
      </c>
      <c r="Q170">
        <f t="shared" si="148"/>
        <v>163</v>
      </c>
      <c r="R170">
        <f t="shared" si="148"/>
        <v>163</v>
      </c>
      <c r="S170">
        <f t="shared" si="148"/>
        <v>200</v>
      </c>
      <c r="T170">
        <f t="shared" si="148"/>
        <v>163</v>
      </c>
      <c r="U170">
        <f t="shared" si="148"/>
        <v>163</v>
      </c>
      <c r="V170">
        <f t="shared" si="148"/>
        <v>200</v>
      </c>
      <c r="W170">
        <f t="shared" si="148"/>
        <v>200</v>
      </c>
      <c r="X170">
        <f t="shared" si="148"/>
        <v>200</v>
      </c>
      <c r="Y170">
        <f t="shared" si="148"/>
        <v>200</v>
      </c>
      <c r="Z170">
        <f t="shared" si="148"/>
        <v>200</v>
      </c>
      <c r="AA170">
        <f t="shared" si="148"/>
        <v>200</v>
      </c>
      <c r="AB170">
        <f t="shared" si="148"/>
        <v>200</v>
      </c>
      <c r="AC170">
        <f t="shared" si="148"/>
        <v>200</v>
      </c>
      <c r="AD170">
        <f t="shared" si="148"/>
        <v>200</v>
      </c>
      <c r="AE170">
        <f t="shared" si="148"/>
        <v>200</v>
      </c>
      <c r="AF170">
        <f t="shared" si="148"/>
        <v>200</v>
      </c>
      <c r="AG170">
        <f t="shared" si="148"/>
        <v>200</v>
      </c>
      <c r="AH170">
        <f t="shared" si="148"/>
        <v>200</v>
      </c>
      <c r="AI170">
        <f t="shared" si="148"/>
        <v>200</v>
      </c>
      <c r="AJ170">
        <f t="shared" si="148"/>
        <v>200</v>
      </c>
      <c r="AK170">
        <f t="shared" si="148"/>
        <v>163</v>
      </c>
      <c r="AL170">
        <f t="shared" si="148"/>
        <v>200</v>
      </c>
      <c r="AM170">
        <f t="shared" si="148"/>
        <v>200</v>
      </c>
      <c r="AN170">
        <f t="shared" si="148"/>
        <v>163</v>
      </c>
      <c r="AO170">
        <f t="shared" si="148"/>
        <v>200</v>
      </c>
      <c r="AP170">
        <f t="shared" si="148"/>
        <v>200</v>
      </c>
      <c r="AQ170">
        <f t="shared" si="148"/>
        <v>163</v>
      </c>
      <c r="AR170">
        <f t="shared" si="148"/>
        <v>200</v>
      </c>
      <c r="AS170">
        <f t="shared" si="148"/>
        <v>163</v>
      </c>
      <c r="AT170">
        <f t="shared" si="148"/>
        <v>163</v>
      </c>
      <c r="AU170">
        <f t="shared" si="148"/>
        <v>200</v>
      </c>
      <c r="AV170">
        <f t="shared" si="148"/>
        <v>200</v>
      </c>
      <c r="AW170">
        <f t="shared" si="148"/>
        <v>163</v>
      </c>
    </row>
    <row r="171" spans="1:49" ht="13.5" thickBot="1" x14ac:dyDescent="0.25">
      <c r="A171" s="67">
        <v>33</v>
      </c>
      <c r="B171" s="78">
        <v>1.9976851851851853E-4</v>
      </c>
      <c r="C171" s="81"/>
      <c r="D171" s="79">
        <v>7.1585648148148138E-4</v>
      </c>
      <c r="E171" s="81" t="s">
        <v>469</v>
      </c>
      <c r="F171" s="79">
        <v>1.6510416666666668E-3</v>
      </c>
      <c r="G171" s="69">
        <v>3.37</v>
      </c>
      <c r="H171" s="69">
        <v>6.3</v>
      </c>
      <c r="I171" s="79">
        <v>7.6851851851851853E-4</v>
      </c>
      <c r="J171" s="81" t="s">
        <v>580</v>
      </c>
      <c r="K171" s="70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9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9"/>
        <v>200</v>
      </c>
      <c r="Q171">
        <f t="shared" si="149"/>
        <v>171</v>
      </c>
      <c r="R171">
        <f t="shared" si="149"/>
        <v>171</v>
      </c>
      <c r="S171">
        <f t="shared" si="149"/>
        <v>200</v>
      </c>
      <c r="T171">
        <f t="shared" si="149"/>
        <v>171</v>
      </c>
      <c r="U171">
        <f t="shared" si="149"/>
        <v>171</v>
      </c>
      <c r="V171">
        <f t="shared" si="149"/>
        <v>200</v>
      </c>
      <c r="W171">
        <f t="shared" si="149"/>
        <v>200</v>
      </c>
      <c r="X171">
        <f t="shared" si="149"/>
        <v>200</v>
      </c>
      <c r="Y171">
        <f t="shared" si="149"/>
        <v>200</v>
      </c>
      <c r="Z171">
        <f t="shared" si="149"/>
        <v>200</v>
      </c>
      <c r="AA171">
        <f t="shared" si="149"/>
        <v>200</v>
      </c>
      <c r="AB171">
        <f t="shared" si="149"/>
        <v>200</v>
      </c>
      <c r="AC171">
        <f t="shared" si="149"/>
        <v>200</v>
      </c>
      <c r="AD171">
        <f t="shared" si="149"/>
        <v>200</v>
      </c>
      <c r="AE171">
        <f t="shared" si="149"/>
        <v>200</v>
      </c>
      <c r="AF171">
        <f t="shared" si="149"/>
        <v>200</v>
      </c>
      <c r="AG171">
        <f t="shared" si="149"/>
        <v>200</v>
      </c>
      <c r="AH171">
        <f t="shared" si="149"/>
        <v>200</v>
      </c>
      <c r="AI171">
        <f t="shared" si="149"/>
        <v>200</v>
      </c>
      <c r="AJ171">
        <f t="shared" si="149"/>
        <v>200</v>
      </c>
      <c r="AK171">
        <f t="shared" si="149"/>
        <v>171</v>
      </c>
      <c r="AL171">
        <f t="shared" si="149"/>
        <v>200</v>
      </c>
      <c r="AM171">
        <f t="shared" si="149"/>
        <v>200</v>
      </c>
      <c r="AN171">
        <f t="shared" si="149"/>
        <v>171</v>
      </c>
      <c r="AO171">
        <f t="shared" si="149"/>
        <v>200</v>
      </c>
      <c r="AP171">
        <f t="shared" si="149"/>
        <v>200</v>
      </c>
      <c r="AQ171">
        <f t="shared" si="149"/>
        <v>171</v>
      </c>
      <c r="AR171">
        <f t="shared" si="149"/>
        <v>200</v>
      </c>
      <c r="AS171">
        <f t="shared" si="149"/>
        <v>171</v>
      </c>
      <c r="AT171">
        <f t="shared" si="149"/>
        <v>171</v>
      </c>
      <c r="AU171">
        <f t="shared" si="149"/>
        <v>200</v>
      </c>
      <c r="AV171">
        <f t="shared" si="149"/>
        <v>200</v>
      </c>
      <c r="AW171">
        <f t="shared" si="149"/>
        <v>171</v>
      </c>
    </row>
    <row r="172" spans="1:49" ht="13.5" thickBot="1" x14ac:dyDescent="0.25">
      <c r="A172" s="67">
        <v>32</v>
      </c>
      <c r="B172" s="78">
        <v>2.0046296296296297E-4</v>
      </c>
      <c r="C172" s="81" t="s">
        <v>306</v>
      </c>
      <c r="D172" s="79">
        <v>7.1874999999999988E-4</v>
      </c>
      <c r="E172" s="81" t="s">
        <v>470</v>
      </c>
      <c r="F172" s="79">
        <v>1.6574074074074076E-3</v>
      </c>
      <c r="G172" s="69">
        <v>3.34</v>
      </c>
      <c r="H172" s="69">
        <v>6.25</v>
      </c>
      <c r="I172" s="79">
        <v>7.7118055555555544E-4</v>
      </c>
      <c r="J172" s="81" t="s">
        <v>484</v>
      </c>
      <c r="K172" s="70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50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50"/>
        <v>200</v>
      </c>
      <c r="Q172">
        <f t="shared" si="150"/>
        <v>179</v>
      </c>
      <c r="R172">
        <f t="shared" si="150"/>
        <v>179</v>
      </c>
      <c r="S172">
        <f t="shared" si="150"/>
        <v>200</v>
      </c>
      <c r="T172">
        <f t="shared" si="150"/>
        <v>179</v>
      </c>
      <c r="U172">
        <f t="shared" si="150"/>
        <v>179</v>
      </c>
      <c r="V172">
        <f t="shared" si="150"/>
        <v>200</v>
      </c>
      <c r="W172">
        <f t="shared" si="150"/>
        <v>200</v>
      </c>
      <c r="X172">
        <f t="shared" si="150"/>
        <v>200</v>
      </c>
      <c r="Y172">
        <f t="shared" si="150"/>
        <v>200</v>
      </c>
      <c r="Z172">
        <f t="shared" si="150"/>
        <v>200</v>
      </c>
      <c r="AA172">
        <f t="shared" si="150"/>
        <v>200</v>
      </c>
      <c r="AB172">
        <f t="shared" si="150"/>
        <v>200</v>
      </c>
      <c r="AC172">
        <f t="shared" si="150"/>
        <v>200</v>
      </c>
      <c r="AD172">
        <f t="shared" si="150"/>
        <v>200</v>
      </c>
      <c r="AE172">
        <f t="shared" si="150"/>
        <v>200</v>
      </c>
      <c r="AF172">
        <f t="shared" si="150"/>
        <v>200</v>
      </c>
      <c r="AG172">
        <f t="shared" si="150"/>
        <v>200</v>
      </c>
      <c r="AH172">
        <f t="shared" si="150"/>
        <v>200</v>
      </c>
      <c r="AI172">
        <f t="shared" si="150"/>
        <v>200</v>
      </c>
      <c r="AJ172">
        <f t="shared" si="150"/>
        <v>200</v>
      </c>
      <c r="AK172">
        <f t="shared" si="150"/>
        <v>179</v>
      </c>
      <c r="AL172">
        <f t="shared" si="150"/>
        <v>200</v>
      </c>
      <c r="AM172">
        <f t="shared" si="150"/>
        <v>200</v>
      </c>
      <c r="AN172">
        <f t="shared" si="150"/>
        <v>179</v>
      </c>
      <c r="AO172">
        <f t="shared" si="150"/>
        <v>200</v>
      </c>
      <c r="AP172">
        <f t="shared" si="150"/>
        <v>200</v>
      </c>
      <c r="AQ172">
        <f t="shared" si="150"/>
        <v>179</v>
      </c>
      <c r="AR172">
        <f t="shared" si="150"/>
        <v>200</v>
      </c>
      <c r="AS172">
        <f t="shared" si="150"/>
        <v>179</v>
      </c>
      <c r="AT172">
        <f t="shared" si="150"/>
        <v>179</v>
      </c>
      <c r="AU172">
        <f t="shared" si="150"/>
        <v>200</v>
      </c>
      <c r="AV172">
        <f t="shared" si="150"/>
        <v>200</v>
      </c>
      <c r="AW172">
        <f t="shared" si="150"/>
        <v>179</v>
      </c>
    </row>
    <row r="173" spans="1:49" ht="13.5" thickBot="1" x14ac:dyDescent="0.25">
      <c r="A173" s="67">
        <v>31</v>
      </c>
      <c r="B173" s="78">
        <v>2.0115740740740738E-4</v>
      </c>
      <c r="C173" s="81"/>
      <c r="D173" s="79">
        <v>7.2222222222222219E-4</v>
      </c>
      <c r="E173" s="81" t="s">
        <v>471</v>
      </c>
      <c r="F173" s="79">
        <v>1.6637731481481484E-3</v>
      </c>
      <c r="G173" s="69">
        <v>3.31</v>
      </c>
      <c r="H173" s="69">
        <v>6.2</v>
      </c>
      <c r="I173" s="79">
        <v>7.7384259259259257E-4</v>
      </c>
      <c r="J173" s="81" t="s">
        <v>485</v>
      </c>
      <c r="K173" s="70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51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51"/>
        <v>200</v>
      </c>
      <c r="Q173">
        <f t="shared" si="151"/>
        <v>187</v>
      </c>
      <c r="R173">
        <f t="shared" si="151"/>
        <v>187</v>
      </c>
      <c r="S173">
        <f t="shared" si="151"/>
        <v>200</v>
      </c>
      <c r="T173">
        <f t="shared" si="151"/>
        <v>187</v>
      </c>
      <c r="U173">
        <f t="shared" si="151"/>
        <v>187</v>
      </c>
      <c r="V173">
        <f t="shared" si="151"/>
        <v>200</v>
      </c>
      <c r="W173">
        <f t="shared" si="151"/>
        <v>200</v>
      </c>
      <c r="X173">
        <f t="shared" si="151"/>
        <v>200</v>
      </c>
      <c r="Y173">
        <f t="shared" si="151"/>
        <v>200</v>
      </c>
      <c r="Z173">
        <f t="shared" si="151"/>
        <v>200</v>
      </c>
      <c r="AA173">
        <f t="shared" si="151"/>
        <v>200</v>
      </c>
      <c r="AB173">
        <f t="shared" si="151"/>
        <v>200</v>
      </c>
      <c r="AC173">
        <f t="shared" si="151"/>
        <v>200</v>
      </c>
      <c r="AD173">
        <f t="shared" si="151"/>
        <v>200</v>
      </c>
      <c r="AE173">
        <f t="shared" si="151"/>
        <v>200</v>
      </c>
      <c r="AF173">
        <f t="shared" si="151"/>
        <v>200</v>
      </c>
      <c r="AG173">
        <f t="shared" si="151"/>
        <v>200</v>
      </c>
      <c r="AH173">
        <f t="shared" si="151"/>
        <v>200</v>
      </c>
      <c r="AI173">
        <f t="shared" si="151"/>
        <v>200</v>
      </c>
      <c r="AJ173">
        <f t="shared" si="151"/>
        <v>200</v>
      </c>
      <c r="AK173">
        <f t="shared" si="151"/>
        <v>187</v>
      </c>
      <c r="AL173">
        <f t="shared" si="151"/>
        <v>200</v>
      </c>
      <c r="AM173">
        <f t="shared" si="151"/>
        <v>200</v>
      </c>
      <c r="AN173">
        <f t="shared" si="151"/>
        <v>187</v>
      </c>
      <c r="AO173">
        <f t="shared" si="151"/>
        <v>200</v>
      </c>
      <c r="AP173">
        <f t="shared" si="151"/>
        <v>200</v>
      </c>
      <c r="AQ173">
        <f t="shared" si="151"/>
        <v>187</v>
      </c>
      <c r="AR173">
        <f t="shared" si="151"/>
        <v>200</v>
      </c>
      <c r="AS173">
        <f t="shared" si="151"/>
        <v>187</v>
      </c>
      <c r="AT173">
        <f t="shared" si="151"/>
        <v>187</v>
      </c>
      <c r="AU173">
        <f t="shared" si="151"/>
        <v>200</v>
      </c>
      <c r="AV173">
        <f t="shared" si="151"/>
        <v>200</v>
      </c>
      <c r="AW173">
        <f t="shared" si="151"/>
        <v>187</v>
      </c>
    </row>
    <row r="174" spans="1:49" ht="13.5" thickBot="1" x14ac:dyDescent="0.25">
      <c r="A174" s="67">
        <v>30</v>
      </c>
      <c r="B174" s="78">
        <v>2.0185185185185185E-4</v>
      </c>
      <c r="C174" s="81" t="s">
        <v>307</v>
      </c>
      <c r="D174" s="79">
        <v>7.2569444444444461E-4</v>
      </c>
      <c r="E174" s="81" t="s">
        <v>472</v>
      </c>
      <c r="F174" s="79">
        <v>1.6701388888888892E-3</v>
      </c>
      <c r="G174" s="69">
        <v>3.28</v>
      </c>
      <c r="H174" s="69">
        <v>6.15</v>
      </c>
      <c r="I174" s="79">
        <v>7.7696759259259255E-4</v>
      </c>
      <c r="J174" s="81" t="s">
        <v>581</v>
      </c>
      <c r="K174" s="70">
        <v>30</v>
      </c>
      <c r="N174">
        <f>IF(N$148&gt;$D$8,$A$9,IF(N$148&gt;$D$7,$A$8,IF(N$148&gt;$D$6,$A$7,IF(N$148&gt;$D$5,$A$6,IF(N$148&gt;$D$4,$A$5,200)))))</f>
        <v>195</v>
      </c>
      <c r="O174">
        <f t="shared" ref="O174:AW174" si="152">IF(O$148&gt;$D$8,$A$9,IF(O$148&gt;$D$7,$A$8,IF(O$148&gt;$D$6,$A$7,IF(O$148&gt;$D$5,$A$6,IF(O$148&gt;$D$4,$A$5,200)))))</f>
        <v>195</v>
      </c>
      <c r="P174">
        <f t="shared" si="152"/>
        <v>200</v>
      </c>
      <c r="Q174">
        <f t="shared" si="152"/>
        <v>195</v>
      </c>
      <c r="R174">
        <f t="shared" si="152"/>
        <v>195</v>
      </c>
      <c r="S174">
        <f t="shared" si="152"/>
        <v>200</v>
      </c>
      <c r="T174">
        <f t="shared" si="152"/>
        <v>195</v>
      </c>
      <c r="U174">
        <f t="shared" si="152"/>
        <v>195</v>
      </c>
      <c r="V174">
        <f t="shared" si="152"/>
        <v>200</v>
      </c>
      <c r="W174">
        <f t="shared" si="152"/>
        <v>200</v>
      </c>
      <c r="X174">
        <f t="shared" si="152"/>
        <v>200</v>
      </c>
      <c r="Y174">
        <f t="shared" si="152"/>
        <v>200</v>
      </c>
      <c r="Z174">
        <f t="shared" si="152"/>
        <v>200</v>
      </c>
      <c r="AA174">
        <f t="shared" si="152"/>
        <v>200</v>
      </c>
      <c r="AB174">
        <f t="shared" si="152"/>
        <v>200</v>
      </c>
      <c r="AC174">
        <f t="shared" si="152"/>
        <v>200</v>
      </c>
      <c r="AD174">
        <f t="shared" si="152"/>
        <v>200</v>
      </c>
      <c r="AE174">
        <f t="shared" si="152"/>
        <v>200</v>
      </c>
      <c r="AF174">
        <f t="shared" si="152"/>
        <v>200</v>
      </c>
      <c r="AG174">
        <f t="shared" si="152"/>
        <v>200</v>
      </c>
      <c r="AH174">
        <f t="shared" si="152"/>
        <v>200</v>
      </c>
      <c r="AI174">
        <f t="shared" si="152"/>
        <v>200</v>
      </c>
      <c r="AJ174">
        <f t="shared" si="152"/>
        <v>200</v>
      </c>
      <c r="AK174">
        <f t="shared" si="152"/>
        <v>195</v>
      </c>
      <c r="AL174">
        <f t="shared" si="152"/>
        <v>200</v>
      </c>
      <c r="AM174">
        <f t="shared" si="152"/>
        <v>200</v>
      </c>
      <c r="AN174">
        <f t="shared" si="152"/>
        <v>195</v>
      </c>
      <c r="AO174">
        <f t="shared" si="152"/>
        <v>200</v>
      </c>
      <c r="AP174">
        <f t="shared" si="152"/>
        <v>200</v>
      </c>
      <c r="AQ174">
        <f t="shared" si="152"/>
        <v>195</v>
      </c>
      <c r="AR174">
        <f t="shared" si="152"/>
        <v>200</v>
      </c>
      <c r="AS174">
        <f t="shared" si="152"/>
        <v>195</v>
      </c>
      <c r="AT174">
        <f t="shared" si="152"/>
        <v>195</v>
      </c>
      <c r="AU174">
        <f t="shared" si="152"/>
        <v>200</v>
      </c>
      <c r="AV174">
        <f t="shared" si="152"/>
        <v>200</v>
      </c>
      <c r="AW174">
        <f t="shared" si="152"/>
        <v>195</v>
      </c>
    </row>
    <row r="175" spans="1:49" ht="13.5" thickBot="1" x14ac:dyDescent="0.25">
      <c r="A175" s="67">
        <v>29</v>
      </c>
      <c r="B175" s="78">
        <v>2.0266203703703703E-4</v>
      </c>
      <c r="C175" s="81" t="s">
        <v>308</v>
      </c>
      <c r="D175" s="79">
        <v>7.291666666666667E-4</v>
      </c>
      <c r="E175" s="81" t="s">
        <v>473</v>
      </c>
      <c r="F175" s="79">
        <v>1.6765046296296296E-3</v>
      </c>
      <c r="G175" s="69">
        <v>3.25</v>
      </c>
      <c r="H175" s="69">
        <v>6.1</v>
      </c>
      <c r="I175" s="79">
        <v>7.8009259259259275E-4</v>
      </c>
      <c r="J175" s="81" t="s">
        <v>582</v>
      </c>
      <c r="K175" s="70">
        <v>29</v>
      </c>
    </row>
    <row r="176" spans="1:49" ht="13.5" thickBot="1" x14ac:dyDescent="0.25">
      <c r="A176" s="67">
        <v>28</v>
      </c>
      <c r="B176" s="78">
        <v>2.0347222222222221E-4</v>
      </c>
      <c r="C176" s="81"/>
      <c r="D176" s="79">
        <v>7.326388888888889E-4</v>
      </c>
      <c r="E176" s="81" t="s">
        <v>474</v>
      </c>
      <c r="F176" s="79">
        <v>1.6828703703703704E-3</v>
      </c>
      <c r="G176" s="69">
        <v>3.22</v>
      </c>
      <c r="H176" s="69">
        <v>6.05</v>
      </c>
      <c r="I176" s="79">
        <v>7.8321759259259273E-4</v>
      </c>
      <c r="J176" s="81" t="s">
        <v>487</v>
      </c>
      <c r="K176" s="70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5" thickBot="1" x14ac:dyDescent="0.25">
      <c r="A177" s="67">
        <v>27</v>
      </c>
      <c r="B177" s="78">
        <v>2.0428240740740739E-4</v>
      </c>
      <c r="C177" s="81" t="s">
        <v>309</v>
      </c>
      <c r="D177" s="79">
        <v>7.361111111111111E-4</v>
      </c>
      <c r="E177" s="81" t="s">
        <v>475</v>
      </c>
      <c r="F177" s="79">
        <v>1.6892361111111112E-3</v>
      </c>
      <c r="G177" s="69">
        <v>3.19</v>
      </c>
      <c r="H177" s="69">
        <v>6</v>
      </c>
      <c r="I177" s="79">
        <v>7.863425925925925E-4</v>
      </c>
      <c r="J177" s="81" t="s">
        <v>583</v>
      </c>
      <c r="K177" s="70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5" thickBot="1" x14ac:dyDescent="0.25">
      <c r="A178" s="67">
        <v>26</v>
      </c>
      <c r="B178" s="78">
        <v>2.0509259259259257E-4</v>
      </c>
      <c r="C178" s="81" t="s">
        <v>310</v>
      </c>
      <c r="D178" s="79">
        <v>7.395833333333333E-4</v>
      </c>
      <c r="E178" s="81" t="s">
        <v>476</v>
      </c>
      <c r="F178" s="79">
        <v>1.6956018518518518E-3</v>
      </c>
      <c r="G178" s="69">
        <v>3.16</v>
      </c>
      <c r="H178" s="69">
        <v>5.95</v>
      </c>
      <c r="I178" s="79">
        <v>7.8946759259259248E-4</v>
      </c>
      <c r="J178" s="81" t="s">
        <v>584</v>
      </c>
      <c r="K178" s="70">
        <v>26</v>
      </c>
      <c r="N178" s="40">
        <f>'Wyniki Dziewczęta'!$E14</f>
        <v>5.7789351851851849E-4</v>
      </c>
      <c r="O178" s="40">
        <f>'Wyniki Dziewczęta'!$E15</f>
        <v>6.8240740740740751E-4</v>
      </c>
      <c r="P178" s="40">
        <f>'Wyniki Dziewczęta'!$E16</f>
        <v>0</v>
      </c>
      <c r="Q178" s="40">
        <f>'Wyniki Dziewczęta'!$E39</f>
        <v>6.2384259259259261E-4</v>
      </c>
      <c r="R178" s="40">
        <f>'Wyniki Dziewczęta'!$E40</f>
        <v>5.9537037037037035E-4</v>
      </c>
      <c r="S178" s="40">
        <f>'Wyniki Dziewczęta'!$E41</f>
        <v>0</v>
      </c>
      <c r="T178" s="40">
        <f>'Wyniki Dziewczęta'!$E63</f>
        <v>6.4699074074074073E-4</v>
      </c>
      <c r="U178" s="40">
        <f>'Wyniki Dziewczęta'!$E64</f>
        <v>6.0891203703703704E-4</v>
      </c>
      <c r="V178" s="40">
        <f>'Wyniki Dziewczęta'!$E65</f>
        <v>0</v>
      </c>
      <c r="W178" s="40">
        <f>'Wyniki Dziewczęta'!$E88</f>
        <v>0</v>
      </c>
      <c r="X178" s="40">
        <f>'Wyniki Dziewczęta'!$E89</f>
        <v>0</v>
      </c>
      <c r="Y178" s="40">
        <f>'Wyniki Dziewczęta'!$E90</f>
        <v>0</v>
      </c>
      <c r="Z178" s="40">
        <f>'Wyniki Dziewczęta'!$E113</f>
        <v>0</v>
      </c>
      <c r="AA178" s="40">
        <f>'Wyniki Dziewczęta'!$E114</f>
        <v>0</v>
      </c>
      <c r="AB178" s="40">
        <f>'Wyniki Dziewczęta'!$E115</f>
        <v>0</v>
      </c>
      <c r="AC178" s="40">
        <f>'Wyniki Dziewczęta'!$E138</f>
        <v>0</v>
      </c>
      <c r="AD178" s="40">
        <f>'Wyniki Dziewczęta'!$E139</f>
        <v>0</v>
      </c>
      <c r="AE178" s="40">
        <f>'Wyniki Dziewczęta'!$E140</f>
        <v>0</v>
      </c>
      <c r="AF178" s="40">
        <f>'Wyniki Dziewczęta'!$E163</f>
        <v>0</v>
      </c>
      <c r="AG178" s="40">
        <f>'Wyniki Dziewczęta'!$E164</f>
        <v>0</v>
      </c>
      <c r="AH178" s="40">
        <f>'Wyniki Dziewczęta'!$E165</f>
        <v>0</v>
      </c>
      <c r="AI178" s="40">
        <f>'Wyniki Dziewczęta'!$E188</f>
        <v>0</v>
      </c>
      <c r="AJ178" s="40">
        <f>'Wyniki Dziewczęta'!$E189</f>
        <v>0</v>
      </c>
      <c r="AK178" s="40" t="str">
        <f>'Wyniki Dziewczęta'!$E190</f>
        <v>-</v>
      </c>
      <c r="AL178" s="40">
        <f>'Wyniki Dziewczęta'!$E213</f>
        <v>0</v>
      </c>
      <c r="AM178" s="40">
        <f>'Wyniki Dziewczęta'!$E214</f>
        <v>0</v>
      </c>
      <c r="AN178" s="40" t="str">
        <f>'Wyniki Dziewczęta'!$E215</f>
        <v>-</v>
      </c>
      <c r="AO178" s="40">
        <f>'Wyniki Dziewczęta'!$E238</f>
        <v>0</v>
      </c>
      <c r="AP178" s="40">
        <f>'Wyniki Dziewczęta'!$E239</f>
        <v>0</v>
      </c>
      <c r="AQ178" s="40" t="str">
        <f>'Wyniki Dziewczęta'!$E240</f>
        <v>-</v>
      </c>
      <c r="AR178" s="40">
        <f>'Wyniki Dziewczęta'!$E263</f>
        <v>0</v>
      </c>
      <c r="AS178" s="40" t="str">
        <f>'Wyniki Dziewczęta'!$E264</f>
        <v>-</v>
      </c>
      <c r="AT178" s="40" t="str">
        <f>'Wyniki Dziewczęta'!$E265</f>
        <v>-</v>
      </c>
      <c r="AU178" s="40">
        <f>'Wyniki Dziewczęta'!$E288</f>
        <v>0</v>
      </c>
      <c r="AV178" s="40">
        <f>'Wyniki Dziewczęta'!$E289</f>
        <v>0</v>
      </c>
      <c r="AW178" s="40" t="str">
        <f>'Wyniki Dziewczęta'!$E290</f>
        <v>-</v>
      </c>
    </row>
    <row r="179" spans="1:49" ht="13.5" thickBot="1" x14ac:dyDescent="0.25">
      <c r="A179" s="67">
        <v>25</v>
      </c>
      <c r="B179" s="78">
        <v>2.0590277777777775E-4</v>
      </c>
      <c r="C179" s="81" t="s">
        <v>311</v>
      </c>
      <c r="D179" s="79">
        <v>7.430555555555555E-4</v>
      </c>
      <c r="E179" s="81" t="s">
        <v>477</v>
      </c>
      <c r="F179" s="79">
        <v>1.7025462962962964E-3</v>
      </c>
      <c r="G179" s="69">
        <v>3.13</v>
      </c>
      <c r="H179" s="69">
        <v>5.9</v>
      </c>
      <c r="I179" s="79">
        <v>7.9259259259259257E-4</v>
      </c>
      <c r="J179" s="81" t="s">
        <v>489</v>
      </c>
      <c r="K179" s="70">
        <v>25</v>
      </c>
      <c r="N179">
        <f>IF(N$178&gt;$E$203,0,IF(N$178=$E$203,$A$203,IF(N$178&gt;$E$202,$A$203,IF(N$178&gt;$E$201,$A$202,N$180))))</f>
        <v>105</v>
      </c>
      <c r="O179">
        <f t="shared" ref="O179:AW179" si="153">IF(O$178&gt;$E$203,0,IF(O$178=$E$203,$A$203,IF(O$178&gt;$E$202,$A$203,IF(O$178&gt;$E$201,$A$202,O$180))))</f>
        <v>105</v>
      </c>
      <c r="P179">
        <f t="shared" si="153"/>
        <v>200</v>
      </c>
      <c r="Q179">
        <f t="shared" si="153"/>
        <v>105</v>
      </c>
      <c r="R179">
        <f t="shared" si="153"/>
        <v>105</v>
      </c>
      <c r="S179">
        <f t="shared" si="153"/>
        <v>200</v>
      </c>
      <c r="T179">
        <f t="shared" si="153"/>
        <v>105</v>
      </c>
      <c r="U179">
        <f t="shared" si="153"/>
        <v>105</v>
      </c>
      <c r="V179">
        <f t="shared" si="153"/>
        <v>200</v>
      </c>
      <c r="W179">
        <f t="shared" si="153"/>
        <v>200</v>
      </c>
      <c r="X179">
        <f t="shared" si="153"/>
        <v>200</v>
      </c>
      <c r="Y179">
        <f t="shared" si="153"/>
        <v>200</v>
      </c>
      <c r="Z179">
        <f t="shared" si="153"/>
        <v>200</v>
      </c>
      <c r="AA179">
        <f t="shared" si="153"/>
        <v>200</v>
      </c>
      <c r="AB179">
        <f t="shared" si="153"/>
        <v>200</v>
      </c>
      <c r="AC179">
        <f t="shared" si="153"/>
        <v>200</v>
      </c>
      <c r="AD179">
        <f t="shared" si="153"/>
        <v>200</v>
      </c>
      <c r="AE179">
        <f t="shared" si="153"/>
        <v>200</v>
      </c>
      <c r="AF179">
        <f t="shared" si="153"/>
        <v>200</v>
      </c>
      <c r="AG179">
        <f t="shared" si="153"/>
        <v>200</v>
      </c>
      <c r="AH179">
        <f t="shared" si="153"/>
        <v>200</v>
      </c>
      <c r="AI179">
        <f t="shared" si="153"/>
        <v>200</v>
      </c>
      <c r="AJ179">
        <f t="shared" si="153"/>
        <v>200</v>
      </c>
      <c r="AK179">
        <f t="shared" si="153"/>
        <v>105</v>
      </c>
      <c r="AL179">
        <f t="shared" si="153"/>
        <v>200</v>
      </c>
      <c r="AM179">
        <f t="shared" si="153"/>
        <v>200</v>
      </c>
      <c r="AN179">
        <f t="shared" si="153"/>
        <v>105</v>
      </c>
      <c r="AO179">
        <f t="shared" si="153"/>
        <v>200</v>
      </c>
      <c r="AP179">
        <f t="shared" si="153"/>
        <v>200</v>
      </c>
      <c r="AQ179">
        <f t="shared" si="153"/>
        <v>105</v>
      </c>
      <c r="AR179">
        <f t="shared" si="153"/>
        <v>200</v>
      </c>
      <c r="AS179">
        <f t="shared" si="153"/>
        <v>105</v>
      </c>
      <c r="AT179">
        <f t="shared" si="153"/>
        <v>105</v>
      </c>
      <c r="AU179">
        <f t="shared" si="153"/>
        <v>200</v>
      </c>
      <c r="AV179">
        <f t="shared" si="153"/>
        <v>200</v>
      </c>
      <c r="AW179">
        <f t="shared" si="153"/>
        <v>105</v>
      </c>
    </row>
    <row r="180" spans="1:49" ht="13.5" thickBot="1" x14ac:dyDescent="0.25">
      <c r="A180" s="67">
        <v>24</v>
      </c>
      <c r="B180" s="78">
        <v>2.0671296296296293E-4</v>
      </c>
      <c r="C180" s="81"/>
      <c r="D180" s="79">
        <v>7.4652777777777781E-4</v>
      </c>
      <c r="E180" s="81" t="s">
        <v>478</v>
      </c>
      <c r="F180" s="79">
        <v>1.7094907407407408E-3</v>
      </c>
      <c r="G180" s="69">
        <v>3.1</v>
      </c>
      <c r="H180" s="69">
        <v>5.85</v>
      </c>
      <c r="I180" s="79">
        <v>7.9571759259259255E-4</v>
      </c>
      <c r="J180" s="81" t="s">
        <v>585</v>
      </c>
      <c r="K180" s="70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105</v>
      </c>
      <c r="O180">
        <f t="shared" ref="O180:AW180" si="154">IF(O$178&gt;$E$200,$A$201,IF(O$178&gt;$E$199,$A$200,IF(O$178&gt;$E$198,$A$199,IF(O$178&gt;$E$197,$A$198,IF(O$178&gt;$E$196,$A$197,IF(O$178&gt;$E$195,$A$196,IF(O$178&gt;$E$194,$A$195,IF(O$178&gt;$E$193,$A$194,O$181))))))))</f>
        <v>105</v>
      </c>
      <c r="P180">
        <f t="shared" si="154"/>
        <v>200</v>
      </c>
      <c r="Q180">
        <f t="shared" si="154"/>
        <v>105</v>
      </c>
      <c r="R180">
        <f t="shared" si="154"/>
        <v>105</v>
      </c>
      <c r="S180">
        <f t="shared" si="154"/>
        <v>200</v>
      </c>
      <c r="T180">
        <f t="shared" si="154"/>
        <v>105</v>
      </c>
      <c r="U180">
        <f t="shared" si="154"/>
        <v>105</v>
      </c>
      <c r="V180">
        <f t="shared" si="154"/>
        <v>200</v>
      </c>
      <c r="W180">
        <f t="shared" si="154"/>
        <v>200</v>
      </c>
      <c r="X180">
        <f t="shared" si="154"/>
        <v>200</v>
      </c>
      <c r="Y180">
        <f t="shared" si="154"/>
        <v>200</v>
      </c>
      <c r="Z180">
        <f t="shared" si="154"/>
        <v>200</v>
      </c>
      <c r="AA180">
        <f t="shared" si="154"/>
        <v>200</v>
      </c>
      <c r="AB180">
        <f t="shared" si="154"/>
        <v>200</v>
      </c>
      <c r="AC180">
        <f t="shared" si="154"/>
        <v>200</v>
      </c>
      <c r="AD180">
        <f t="shared" si="154"/>
        <v>200</v>
      </c>
      <c r="AE180">
        <f t="shared" si="154"/>
        <v>200</v>
      </c>
      <c r="AF180">
        <f t="shared" si="154"/>
        <v>200</v>
      </c>
      <c r="AG180">
        <f t="shared" si="154"/>
        <v>200</v>
      </c>
      <c r="AH180">
        <f t="shared" si="154"/>
        <v>200</v>
      </c>
      <c r="AI180">
        <f t="shared" si="154"/>
        <v>200</v>
      </c>
      <c r="AJ180">
        <f t="shared" si="154"/>
        <v>200</v>
      </c>
      <c r="AK180">
        <f t="shared" si="154"/>
        <v>105</v>
      </c>
      <c r="AL180">
        <f t="shared" si="154"/>
        <v>200</v>
      </c>
      <c r="AM180">
        <f t="shared" si="154"/>
        <v>200</v>
      </c>
      <c r="AN180">
        <f t="shared" si="154"/>
        <v>105</v>
      </c>
      <c r="AO180">
        <f t="shared" si="154"/>
        <v>200</v>
      </c>
      <c r="AP180">
        <f t="shared" si="154"/>
        <v>200</v>
      </c>
      <c r="AQ180">
        <f t="shared" si="154"/>
        <v>105</v>
      </c>
      <c r="AR180">
        <f t="shared" si="154"/>
        <v>200</v>
      </c>
      <c r="AS180">
        <f t="shared" si="154"/>
        <v>105</v>
      </c>
      <c r="AT180">
        <f t="shared" si="154"/>
        <v>105</v>
      </c>
      <c r="AU180">
        <f t="shared" si="154"/>
        <v>200</v>
      </c>
      <c r="AV180">
        <f t="shared" si="154"/>
        <v>200</v>
      </c>
      <c r="AW180">
        <f t="shared" si="154"/>
        <v>105</v>
      </c>
    </row>
    <row r="181" spans="1:49" ht="13.5" thickBot="1" x14ac:dyDescent="0.25">
      <c r="A181" s="67">
        <v>23</v>
      </c>
      <c r="B181" s="78">
        <v>2.0752314814814817E-4</v>
      </c>
      <c r="C181" s="81" t="s">
        <v>312</v>
      </c>
      <c r="D181" s="79">
        <v>7.5057870370370372E-4</v>
      </c>
      <c r="E181" s="81" t="s">
        <v>479</v>
      </c>
      <c r="F181" s="79">
        <v>1.7164351851851852E-3</v>
      </c>
      <c r="G181" s="69">
        <v>3.07</v>
      </c>
      <c r="H181" s="69">
        <v>5.8</v>
      </c>
      <c r="I181" s="79">
        <v>7.9884259259259242E-4</v>
      </c>
      <c r="J181" s="81" t="s">
        <v>586</v>
      </c>
      <c r="K181" s="70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105</v>
      </c>
      <c r="O181">
        <f t="shared" ref="O181:AW181" si="155">IF(O$178&gt;$E$192,$A$193,IF(O$178&gt;$E$191,$A$192,IF(O$178&gt;$E$190,$A$191,IF(O$178&gt;$E$189,$A$190,IF(O$178&gt;$E$188,$A$189,IF(O$178&gt;$E$187,$A$188,IF(O$178&gt;$E$186,$A$187,IF(O$178&gt;$E$185,$A$186,O$182))))))))</f>
        <v>105</v>
      </c>
      <c r="P181">
        <f t="shared" si="155"/>
        <v>200</v>
      </c>
      <c r="Q181">
        <f t="shared" si="155"/>
        <v>105</v>
      </c>
      <c r="R181">
        <f t="shared" si="155"/>
        <v>105</v>
      </c>
      <c r="S181">
        <f t="shared" si="155"/>
        <v>200</v>
      </c>
      <c r="T181">
        <f t="shared" si="155"/>
        <v>105</v>
      </c>
      <c r="U181">
        <f t="shared" si="155"/>
        <v>105</v>
      </c>
      <c r="V181">
        <f t="shared" si="155"/>
        <v>200</v>
      </c>
      <c r="W181">
        <f t="shared" si="155"/>
        <v>200</v>
      </c>
      <c r="X181">
        <f t="shared" si="155"/>
        <v>200</v>
      </c>
      <c r="Y181">
        <f t="shared" si="155"/>
        <v>200</v>
      </c>
      <c r="Z181">
        <f t="shared" si="155"/>
        <v>200</v>
      </c>
      <c r="AA181">
        <f t="shared" si="155"/>
        <v>200</v>
      </c>
      <c r="AB181">
        <f t="shared" si="155"/>
        <v>200</v>
      </c>
      <c r="AC181">
        <f t="shared" si="155"/>
        <v>200</v>
      </c>
      <c r="AD181">
        <f t="shared" si="155"/>
        <v>200</v>
      </c>
      <c r="AE181">
        <f t="shared" si="155"/>
        <v>200</v>
      </c>
      <c r="AF181">
        <f t="shared" si="155"/>
        <v>200</v>
      </c>
      <c r="AG181">
        <f t="shared" si="155"/>
        <v>200</v>
      </c>
      <c r="AH181">
        <f t="shared" si="155"/>
        <v>200</v>
      </c>
      <c r="AI181">
        <f t="shared" si="155"/>
        <v>200</v>
      </c>
      <c r="AJ181">
        <f t="shared" si="155"/>
        <v>200</v>
      </c>
      <c r="AK181">
        <f t="shared" si="155"/>
        <v>105</v>
      </c>
      <c r="AL181">
        <f t="shared" si="155"/>
        <v>200</v>
      </c>
      <c r="AM181">
        <f t="shared" si="155"/>
        <v>200</v>
      </c>
      <c r="AN181">
        <f t="shared" si="155"/>
        <v>105</v>
      </c>
      <c r="AO181">
        <f t="shared" si="155"/>
        <v>200</v>
      </c>
      <c r="AP181">
        <f t="shared" si="155"/>
        <v>200</v>
      </c>
      <c r="AQ181">
        <f t="shared" si="155"/>
        <v>105</v>
      </c>
      <c r="AR181">
        <f t="shared" si="155"/>
        <v>200</v>
      </c>
      <c r="AS181">
        <f t="shared" si="155"/>
        <v>105</v>
      </c>
      <c r="AT181">
        <f t="shared" si="155"/>
        <v>105</v>
      </c>
      <c r="AU181">
        <f t="shared" si="155"/>
        <v>200</v>
      </c>
      <c r="AV181">
        <f t="shared" si="155"/>
        <v>200</v>
      </c>
      <c r="AW181">
        <f t="shared" si="155"/>
        <v>105</v>
      </c>
    </row>
    <row r="182" spans="1:49" ht="13.5" thickBot="1" x14ac:dyDescent="0.25">
      <c r="A182" s="67">
        <v>22</v>
      </c>
      <c r="B182" s="78">
        <v>2.0833333333333335E-4</v>
      </c>
      <c r="C182" s="81" t="s">
        <v>313</v>
      </c>
      <c r="D182" s="79">
        <v>7.5462962962962973E-4</v>
      </c>
      <c r="E182" s="81" t="s">
        <v>480</v>
      </c>
      <c r="F182" s="79">
        <v>1.7239583333333334E-3</v>
      </c>
      <c r="G182" s="69">
        <v>3.04</v>
      </c>
      <c r="H182" s="69">
        <v>5.75</v>
      </c>
      <c r="I182" s="79">
        <v>8.0196759259259273E-4</v>
      </c>
      <c r="J182" s="81" t="s">
        <v>491</v>
      </c>
      <c r="K182" s="70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105</v>
      </c>
      <c r="O182">
        <f t="shared" ref="O182:AW182" si="156">IF(O$178&gt;$E$184,$A$185,IF(O$178&gt;$E$183,$A$184,IF(O$178&gt;$E$182,$A$183,IF(O$178&gt;$E$181,$A$182,IF(O$178&gt;$E$180,$A$181,IF(O$178&gt;$E$179,$A$180,IF(O$178&gt;$E$178,$A$179,IF(O$178&gt;$E$177,$A$178,O$183))))))))</f>
        <v>105</v>
      </c>
      <c r="P182">
        <f t="shared" si="156"/>
        <v>200</v>
      </c>
      <c r="Q182">
        <f t="shared" si="156"/>
        <v>105</v>
      </c>
      <c r="R182">
        <f t="shared" si="156"/>
        <v>105</v>
      </c>
      <c r="S182">
        <f t="shared" si="156"/>
        <v>200</v>
      </c>
      <c r="T182">
        <f t="shared" si="156"/>
        <v>105</v>
      </c>
      <c r="U182">
        <f t="shared" si="156"/>
        <v>105</v>
      </c>
      <c r="V182">
        <f t="shared" si="156"/>
        <v>200</v>
      </c>
      <c r="W182">
        <f t="shared" si="156"/>
        <v>200</v>
      </c>
      <c r="X182">
        <f t="shared" si="156"/>
        <v>200</v>
      </c>
      <c r="Y182">
        <f t="shared" si="156"/>
        <v>200</v>
      </c>
      <c r="Z182">
        <f t="shared" si="156"/>
        <v>200</v>
      </c>
      <c r="AA182">
        <f t="shared" si="156"/>
        <v>200</v>
      </c>
      <c r="AB182">
        <f t="shared" si="156"/>
        <v>200</v>
      </c>
      <c r="AC182">
        <f t="shared" si="156"/>
        <v>200</v>
      </c>
      <c r="AD182">
        <f t="shared" si="156"/>
        <v>200</v>
      </c>
      <c r="AE182">
        <f t="shared" si="156"/>
        <v>200</v>
      </c>
      <c r="AF182">
        <f t="shared" si="156"/>
        <v>200</v>
      </c>
      <c r="AG182">
        <f t="shared" si="156"/>
        <v>200</v>
      </c>
      <c r="AH182">
        <f t="shared" si="156"/>
        <v>200</v>
      </c>
      <c r="AI182">
        <f t="shared" si="156"/>
        <v>200</v>
      </c>
      <c r="AJ182">
        <f t="shared" si="156"/>
        <v>200</v>
      </c>
      <c r="AK182">
        <f t="shared" si="156"/>
        <v>105</v>
      </c>
      <c r="AL182">
        <f t="shared" si="156"/>
        <v>200</v>
      </c>
      <c r="AM182">
        <f t="shared" si="156"/>
        <v>200</v>
      </c>
      <c r="AN182">
        <f t="shared" si="156"/>
        <v>105</v>
      </c>
      <c r="AO182">
        <f t="shared" si="156"/>
        <v>200</v>
      </c>
      <c r="AP182">
        <f t="shared" si="156"/>
        <v>200</v>
      </c>
      <c r="AQ182">
        <f t="shared" si="156"/>
        <v>105</v>
      </c>
      <c r="AR182">
        <f t="shared" si="156"/>
        <v>200</v>
      </c>
      <c r="AS182">
        <f t="shared" si="156"/>
        <v>105</v>
      </c>
      <c r="AT182">
        <f t="shared" si="156"/>
        <v>105</v>
      </c>
      <c r="AU182">
        <f t="shared" si="156"/>
        <v>200</v>
      </c>
      <c r="AV182">
        <f t="shared" si="156"/>
        <v>200</v>
      </c>
      <c r="AW182">
        <f t="shared" si="156"/>
        <v>105</v>
      </c>
    </row>
    <row r="183" spans="1:49" ht="13.5" thickBot="1" x14ac:dyDescent="0.25">
      <c r="A183" s="67">
        <v>21</v>
      </c>
      <c r="B183" s="78">
        <v>2.0914351851851855E-4</v>
      </c>
      <c r="C183" s="81"/>
      <c r="D183" s="79">
        <v>7.5868055555555552E-4</v>
      </c>
      <c r="E183" s="81" t="s">
        <v>481</v>
      </c>
      <c r="F183" s="79">
        <v>1.7320601851851852E-3</v>
      </c>
      <c r="G183" s="69">
        <v>3.01</v>
      </c>
      <c r="H183" s="69">
        <v>5.7</v>
      </c>
      <c r="I183" s="79">
        <v>8.050925925925926E-4</v>
      </c>
      <c r="J183" s="81" t="s">
        <v>587</v>
      </c>
      <c r="K183" s="70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105</v>
      </c>
      <c r="O183">
        <f t="shared" ref="O183:AW183" si="157">IF(O$178&gt;$E$176,$A$177,IF(O$178&gt;$E$175,$A$176,IF(O$178&gt;$E$174,$A$175,IF(O$178&gt;$E$173,$A$174,IF(O$178&gt;$E$172,$A$173,IF(O$178&gt;$E$171,$A$172,IF(O$178&gt;$E$170,$A$171,IF(O$178&gt;$E$169,$A$170,O$184))))))))</f>
        <v>105</v>
      </c>
      <c r="P183">
        <f t="shared" si="157"/>
        <v>200</v>
      </c>
      <c r="Q183">
        <f t="shared" si="157"/>
        <v>105</v>
      </c>
      <c r="R183">
        <f t="shared" si="157"/>
        <v>105</v>
      </c>
      <c r="S183">
        <f t="shared" si="157"/>
        <v>200</v>
      </c>
      <c r="T183">
        <f t="shared" si="157"/>
        <v>105</v>
      </c>
      <c r="U183">
        <f t="shared" si="157"/>
        <v>105</v>
      </c>
      <c r="V183">
        <f t="shared" si="157"/>
        <v>200</v>
      </c>
      <c r="W183">
        <f t="shared" si="157"/>
        <v>200</v>
      </c>
      <c r="X183">
        <f t="shared" si="157"/>
        <v>200</v>
      </c>
      <c r="Y183">
        <f t="shared" si="157"/>
        <v>200</v>
      </c>
      <c r="Z183">
        <f t="shared" si="157"/>
        <v>200</v>
      </c>
      <c r="AA183">
        <f t="shared" si="157"/>
        <v>200</v>
      </c>
      <c r="AB183">
        <f t="shared" si="157"/>
        <v>200</v>
      </c>
      <c r="AC183">
        <f t="shared" si="157"/>
        <v>200</v>
      </c>
      <c r="AD183">
        <f t="shared" si="157"/>
        <v>200</v>
      </c>
      <c r="AE183">
        <f t="shared" si="157"/>
        <v>200</v>
      </c>
      <c r="AF183">
        <f t="shared" si="157"/>
        <v>200</v>
      </c>
      <c r="AG183">
        <f t="shared" si="157"/>
        <v>200</v>
      </c>
      <c r="AH183">
        <f t="shared" si="157"/>
        <v>200</v>
      </c>
      <c r="AI183">
        <f t="shared" si="157"/>
        <v>200</v>
      </c>
      <c r="AJ183">
        <f t="shared" si="157"/>
        <v>200</v>
      </c>
      <c r="AK183">
        <f t="shared" si="157"/>
        <v>105</v>
      </c>
      <c r="AL183">
        <f t="shared" si="157"/>
        <v>200</v>
      </c>
      <c r="AM183">
        <f t="shared" si="157"/>
        <v>200</v>
      </c>
      <c r="AN183">
        <f t="shared" si="157"/>
        <v>105</v>
      </c>
      <c r="AO183">
        <f t="shared" si="157"/>
        <v>200</v>
      </c>
      <c r="AP183">
        <f t="shared" si="157"/>
        <v>200</v>
      </c>
      <c r="AQ183">
        <f t="shared" si="157"/>
        <v>105</v>
      </c>
      <c r="AR183">
        <f t="shared" si="157"/>
        <v>200</v>
      </c>
      <c r="AS183">
        <f t="shared" si="157"/>
        <v>105</v>
      </c>
      <c r="AT183">
        <f t="shared" si="157"/>
        <v>105</v>
      </c>
      <c r="AU183">
        <f t="shared" si="157"/>
        <v>200</v>
      </c>
      <c r="AV183">
        <f t="shared" si="157"/>
        <v>200</v>
      </c>
      <c r="AW183">
        <f t="shared" si="157"/>
        <v>105</v>
      </c>
    </row>
    <row r="184" spans="1:49" ht="13.5" thickBot="1" x14ac:dyDescent="0.25">
      <c r="A184" s="67">
        <v>20</v>
      </c>
      <c r="B184" s="78">
        <v>2.1006944444444445E-4</v>
      </c>
      <c r="C184" s="81" t="s">
        <v>314</v>
      </c>
      <c r="D184" s="79">
        <v>7.6273148148148153E-4</v>
      </c>
      <c r="E184" s="81" t="s">
        <v>482</v>
      </c>
      <c r="F184" s="79">
        <v>1.7401620370370372E-3</v>
      </c>
      <c r="G184" s="69">
        <v>2.98</v>
      </c>
      <c r="H184" s="69">
        <v>5.65</v>
      </c>
      <c r="I184" s="79">
        <v>8.0821759259259258E-4</v>
      </c>
      <c r="J184" s="81" t="s">
        <v>492</v>
      </c>
      <c r="K184" s="70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105</v>
      </c>
      <c r="O184">
        <f t="shared" ref="O184:AW184" si="158">IF(O$178&gt;$E$168,$A$169,IF(O$178&gt;$E$167,$A$168,IF(O$178&gt;$E$166,$A$167,IF(O$178&gt;$E$165,$A$166,IF(O$178&gt;$E$164,$A$165,IF(O$178&gt;$E$163,$A$164,IF(O$178&gt;$E$162,$A$166,IF(O$178&gt;$E$161,$A$162,O$185))))))))</f>
        <v>105</v>
      </c>
      <c r="P184">
        <f t="shared" si="158"/>
        <v>200</v>
      </c>
      <c r="Q184">
        <f t="shared" si="158"/>
        <v>105</v>
      </c>
      <c r="R184">
        <f t="shared" si="158"/>
        <v>105</v>
      </c>
      <c r="S184">
        <f t="shared" si="158"/>
        <v>200</v>
      </c>
      <c r="T184">
        <f t="shared" si="158"/>
        <v>105</v>
      </c>
      <c r="U184">
        <f t="shared" si="158"/>
        <v>105</v>
      </c>
      <c r="V184">
        <f t="shared" si="158"/>
        <v>200</v>
      </c>
      <c r="W184">
        <f t="shared" si="158"/>
        <v>200</v>
      </c>
      <c r="X184">
        <f t="shared" si="158"/>
        <v>200</v>
      </c>
      <c r="Y184">
        <f t="shared" si="158"/>
        <v>200</v>
      </c>
      <c r="Z184">
        <f t="shared" si="158"/>
        <v>200</v>
      </c>
      <c r="AA184">
        <f t="shared" si="158"/>
        <v>200</v>
      </c>
      <c r="AB184">
        <f t="shared" si="158"/>
        <v>200</v>
      </c>
      <c r="AC184">
        <f t="shared" si="158"/>
        <v>200</v>
      </c>
      <c r="AD184">
        <f t="shared" si="158"/>
        <v>200</v>
      </c>
      <c r="AE184">
        <f t="shared" si="158"/>
        <v>200</v>
      </c>
      <c r="AF184">
        <f t="shared" si="158"/>
        <v>200</v>
      </c>
      <c r="AG184">
        <f t="shared" si="158"/>
        <v>200</v>
      </c>
      <c r="AH184">
        <f t="shared" si="158"/>
        <v>200</v>
      </c>
      <c r="AI184">
        <f t="shared" si="158"/>
        <v>200</v>
      </c>
      <c r="AJ184">
        <f t="shared" si="158"/>
        <v>200</v>
      </c>
      <c r="AK184">
        <f t="shared" si="158"/>
        <v>105</v>
      </c>
      <c r="AL184">
        <f t="shared" si="158"/>
        <v>200</v>
      </c>
      <c r="AM184">
        <f t="shared" si="158"/>
        <v>200</v>
      </c>
      <c r="AN184">
        <f t="shared" si="158"/>
        <v>105</v>
      </c>
      <c r="AO184">
        <f t="shared" si="158"/>
        <v>200</v>
      </c>
      <c r="AP184">
        <f t="shared" si="158"/>
        <v>200</v>
      </c>
      <c r="AQ184">
        <f t="shared" si="158"/>
        <v>105</v>
      </c>
      <c r="AR184">
        <f t="shared" si="158"/>
        <v>200</v>
      </c>
      <c r="AS184">
        <f t="shared" si="158"/>
        <v>105</v>
      </c>
      <c r="AT184">
        <f t="shared" si="158"/>
        <v>105</v>
      </c>
      <c r="AU184">
        <f t="shared" si="158"/>
        <v>200</v>
      </c>
      <c r="AV184">
        <f t="shared" si="158"/>
        <v>200</v>
      </c>
      <c r="AW184">
        <f t="shared" si="158"/>
        <v>105</v>
      </c>
    </row>
    <row r="185" spans="1:49" ht="13.5" thickBot="1" x14ac:dyDescent="0.25">
      <c r="A185" s="67">
        <v>19</v>
      </c>
      <c r="B185" s="78">
        <v>2.1099537037037039E-4</v>
      </c>
      <c r="C185" s="81" t="s">
        <v>315</v>
      </c>
      <c r="D185" s="79">
        <v>7.6678240740740743E-4</v>
      </c>
      <c r="E185" s="81" t="s">
        <v>483</v>
      </c>
      <c r="F185" s="79">
        <v>1.7482638888888888E-3</v>
      </c>
      <c r="G185" s="69">
        <v>2.95</v>
      </c>
      <c r="H185" s="69">
        <v>5.6</v>
      </c>
      <c r="I185" s="79">
        <v>8.1134259259259256E-4</v>
      </c>
      <c r="J185" s="81" t="s">
        <v>588</v>
      </c>
      <c r="K185" s="70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105</v>
      </c>
      <c r="O185">
        <f t="shared" ref="O185:AW185" si="159">IF(O$178&gt;$E$160,$A$161,IF(O$178&gt;$E$159,$A$160,IF(O$178&gt;$E$158,$A$159,IF(O$178&gt;$E$157,$A$158,IF(O$178&gt;$E$156,$A$157,IF(O$178&gt;$E$155,$A$156,IF(O$178&gt;$E$154,$A$155,IF(O$178&gt;$E$153,$A$154,O$186))))))))</f>
        <v>105</v>
      </c>
      <c r="P185">
        <f t="shared" si="159"/>
        <v>200</v>
      </c>
      <c r="Q185">
        <f t="shared" si="159"/>
        <v>105</v>
      </c>
      <c r="R185">
        <f t="shared" si="159"/>
        <v>105</v>
      </c>
      <c r="S185">
        <f t="shared" si="159"/>
        <v>200</v>
      </c>
      <c r="T185">
        <f t="shared" si="159"/>
        <v>105</v>
      </c>
      <c r="U185">
        <f t="shared" si="159"/>
        <v>105</v>
      </c>
      <c r="V185">
        <f t="shared" si="159"/>
        <v>200</v>
      </c>
      <c r="W185">
        <f t="shared" si="159"/>
        <v>200</v>
      </c>
      <c r="X185">
        <f t="shared" si="159"/>
        <v>200</v>
      </c>
      <c r="Y185">
        <f t="shared" si="159"/>
        <v>200</v>
      </c>
      <c r="Z185">
        <f t="shared" si="159"/>
        <v>200</v>
      </c>
      <c r="AA185">
        <f t="shared" si="159"/>
        <v>200</v>
      </c>
      <c r="AB185">
        <f t="shared" si="159"/>
        <v>200</v>
      </c>
      <c r="AC185">
        <f t="shared" si="159"/>
        <v>200</v>
      </c>
      <c r="AD185">
        <f t="shared" si="159"/>
        <v>200</v>
      </c>
      <c r="AE185">
        <f t="shared" si="159"/>
        <v>200</v>
      </c>
      <c r="AF185">
        <f t="shared" si="159"/>
        <v>200</v>
      </c>
      <c r="AG185">
        <f t="shared" si="159"/>
        <v>200</v>
      </c>
      <c r="AH185">
        <f t="shared" si="159"/>
        <v>200</v>
      </c>
      <c r="AI185">
        <f t="shared" si="159"/>
        <v>200</v>
      </c>
      <c r="AJ185">
        <f t="shared" si="159"/>
        <v>200</v>
      </c>
      <c r="AK185">
        <f t="shared" si="159"/>
        <v>105</v>
      </c>
      <c r="AL185">
        <f t="shared" si="159"/>
        <v>200</v>
      </c>
      <c r="AM185">
        <f t="shared" si="159"/>
        <v>200</v>
      </c>
      <c r="AN185">
        <f t="shared" si="159"/>
        <v>105</v>
      </c>
      <c r="AO185">
        <f t="shared" si="159"/>
        <v>200</v>
      </c>
      <c r="AP185">
        <f t="shared" si="159"/>
        <v>200</v>
      </c>
      <c r="AQ185">
        <f t="shared" si="159"/>
        <v>105</v>
      </c>
      <c r="AR185">
        <f t="shared" si="159"/>
        <v>200</v>
      </c>
      <c r="AS185">
        <f t="shared" si="159"/>
        <v>105</v>
      </c>
      <c r="AT185">
        <f t="shared" si="159"/>
        <v>105</v>
      </c>
      <c r="AU185">
        <f t="shared" si="159"/>
        <v>200</v>
      </c>
      <c r="AV185">
        <f t="shared" si="159"/>
        <v>200</v>
      </c>
      <c r="AW185">
        <f t="shared" si="159"/>
        <v>105</v>
      </c>
    </row>
    <row r="186" spans="1:49" ht="13.5" thickBot="1" x14ac:dyDescent="0.25">
      <c r="A186" s="67">
        <v>18</v>
      </c>
      <c r="B186" s="78">
        <v>2.1192129629629629E-4</v>
      </c>
      <c r="C186" s="81" t="s">
        <v>316</v>
      </c>
      <c r="D186" s="79">
        <v>7.7083333333333333E-4</v>
      </c>
      <c r="E186" s="81" t="s">
        <v>484</v>
      </c>
      <c r="F186" s="79">
        <v>1.7563657407407408E-3</v>
      </c>
      <c r="G186" s="69">
        <v>2.92</v>
      </c>
      <c r="H186" s="69">
        <v>5.55</v>
      </c>
      <c r="I186" s="79">
        <v>8.1446759259259265E-4</v>
      </c>
      <c r="J186" s="81" t="s">
        <v>589</v>
      </c>
      <c r="K186" s="70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105</v>
      </c>
      <c r="O186">
        <f t="shared" ref="O186:AW186" si="160">IF(O$178&gt;$E$152,$A$153,IF(O$178&gt;$E$151,$A$152,IF(O$178&gt;$E$150,$A$151,IF(O$178&gt;$E$149,$A$150,IF(O$178&gt;$E$148,$A$149,IF(O$178&gt;$E$147,$A$148,IF(O$178&gt;$E$146,$A$147,IF(O$178&gt;$E$145,$A$146,O$187))))))))</f>
        <v>105</v>
      </c>
      <c r="P186">
        <f t="shared" si="160"/>
        <v>200</v>
      </c>
      <c r="Q186">
        <f t="shared" si="160"/>
        <v>105</v>
      </c>
      <c r="R186">
        <f t="shared" si="160"/>
        <v>105</v>
      </c>
      <c r="S186">
        <f t="shared" si="160"/>
        <v>200</v>
      </c>
      <c r="T186">
        <f t="shared" si="160"/>
        <v>105</v>
      </c>
      <c r="U186">
        <f t="shared" si="160"/>
        <v>105</v>
      </c>
      <c r="V186">
        <f t="shared" si="160"/>
        <v>200</v>
      </c>
      <c r="W186">
        <f t="shared" si="160"/>
        <v>200</v>
      </c>
      <c r="X186">
        <f t="shared" si="160"/>
        <v>200</v>
      </c>
      <c r="Y186">
        <f t="shared" si="160"/>
        <v>200</v>
      </c>
      <c r="Z186">
        <f t="shared" si="160"/>
        <v>200</v>
      </c>
      <c r="AA186">
        <f t="shared" si="160"/>
        <v>200</v>
      </c>
      <c r="AB186">
        <f t="shared" si="160"/>
        <v>200</v>
      </c>
      <c r="AC186">
        <f t="shared" si="160"/>
        <v>200</v>
      </c>
      <c r="AD186">
        <f t="shared" si="160"/>
        <v>200</v>
      </c>
      <c r="AE186">
        <f t="shared" si="160"/>
        <v>200</v>
      </c>
      <c r="AF186">
        <f t="shared" si="160"/>
        <v>200</v>
      </c>
      <c r="AG186">
        <f t="shared" si="160"/>
        <v>200</v>
      </c>
      <c r="AH186">
        <f t="shared" si="160"/>
        <v>200</v>
      </c>
      <c r="AI186">
        <f t="shared" si="160"/>
        <v>200</v>
      </c>
      <c r="AJ186">
        <f t="shared" si="160"/>
        <v>200</v>
      </c>
      <c r="AK186">
        <f t="shared" si="160"/>
        <v>105</v>
      </c>
      <c r="AL186">
        <f t="shared" si="160"/>
        <v>200</v>
      </c>
      <c r="AM186">
        <f t="shared" si="160"/>
        <v>200</v>
      </c>
      <c r="AN186">
        <f t="shared" si="160"/>
        <v>105</v>
      </c>
      <c r="AO186">
        <f t="shared" si="160"/>
        <v>200</v>
      </c>
      <c r="AP186">
        <f t="shared" si="160"/>
        <v>200</v>
      </c>
      <c r="AQ186">
        <f t="shared" si="160"/>
        <v>105</v>
      </c>
      <c r="AR186">
        <f t="shared" si="160"/>
        <v>200</v>
      </c>
      <c r="AS186">
        <f t="shared" si="160"/>
        <v>105</v>
      </c>
      <c r="AT186">
        <f t="shared" si="160"/>
        <v>105</v>
      </c>
      <c r="AU186">
        <f t="shared" si="160"/>
        <v>200</v>
      </c>
      <c r="AV186">
        <f t="shared" si="160"/>
        <v>200</v>
      </c>
      <c r="AW186">
        <f t="shared" si="160"/>
        <v>105</v>
      </c>
    </row>
    <row r="187" spans="1:49" ht="13.5" thickBot="1" x14ac:dyDescent="0.25">
      <c r="A187" s="67">
        <v>17</v>
      </c>
      <c r="B187" s="78">
        <v>2.1284722222222224E-4</v>
      </c>
      <c r="C187" s="81" t="s">
        <v>317</v>
      </c>
      <c r="D187" s="79">
        <v>7.7488425925925934E-4</v>
      </c>
      <c r="E187" s="81" t="s">
        <v>485</v>
      </c>
      <c r="F187" s="79">
        <v>1.7644675925925926E-3</v>
      </c>
      <c r="G187" s="69">
        <v>2.89</v>
      </c>
      <c r="H187" s="69">
        <v>5.5</v>
      </c>
      <c r="I187" s="79">
        <v>8.1759259259259252E-4</v>
      </c>
      <c r="J187" s="81" t="s">
        <v>590</v>
      </c>
      <c r="K187" s="70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105</v>
      </c>
      <c r="O187">
        <f t="shared" ref="O187:AW187" si="161">IF(O$178&gt;$E$144,$A$145,IF(O$178&gt;$E$143,$A$144,IF(O$178&gt;$E$142,$A$143,IF(O$178&gt;$E$141,$A$142,IF(O$178&gt;$E$140,$A$141,IF(O$178&gt;$E$139,$A$140,IF(O$178&gt;$E$138,$A$139,IF(O$178&gt;$E$137,$A$138,O$188))))))))</f>
        <v>105</v>
      </c>
      <c r="P187">
        <f t="shared" si="161"/>
        <v>200</v>
      </c>
      <c r="Q187">
        <f t="shared" si="161"/>
        <v>105</v>
      </c>
      <c r="R187">
        <f t="shared" si="161"/>
        <v>105</v>
      </c>
      <c r="S187">
        <f t="shared" si="161"/>
        <v>200</v>
      </c>
      <c r="T187">
        <f t="shared" si="161"/>
        <v>105</v>
      </c>
      <c r="U187">
        <f t="shared" si="161"/>
        <v>105</v>
      </c>
      <c r="V187">
        <f t="shared" si="161"/>
        <v>200</v>
      </c>
      <c r="W187">
        <f t="shared" si="161"/>
        <v>200</v>
      </c>
      <c r="X187">
        <f t="shared" si="161"/>
        <v>200</v>
      </c>
      <c r="Y187">
        <f t="shared" si="161"/>
        <v>200</v>
      </c>
      <c r="Z187">
        <f t="shared" si="161"/>
        <v>200</v>
      </c>
      <c r="AA187">
        <f t="shared" si="161"/>
        <v>200</v>
      </c>
      <c r="AB187">
        <f t="shared" si="161"/>
        <v>200</v>
      </c>
      <c r="AC187">
        <f t="shared" si="161"/>
        <v>200</v>
      </c>
      <c r="AD187">
        <f t="shared" si="161"/>
        <v>200</v>
      </c>
      <c r="AE187">
        <f t="shared" si="161"/>
        <v>200</v>
      </c>
      <c r="AF187">
        <f t="shared" si="161"/>
        <v>200</v>
      </c>
      <c r="AG187">
        <f t="shared" si="161"/>
        <v>200</v>
      </c>
      <c r="AH187">
        <f t="shared" si="161"/>
        <v>200</v>
      </c>
      <c r="AI187">
        <f t="shared" si="161"/>
        <v>200</v>
      </c>
      <c r="AJ187">
        <f t="shared" si="161"/>
        <v>200</v>
      </c>
      <c r="AK187">
        <f t="shared" si="161"/>
        <v>105</v>
      </c>
      <c r="AL187">
        <f t="shared" si="161"/>
        <v>200</v>
      </c>
      <c r="AM187">
        <f t="shared" si="161"/>
        <v>200</v>
      </c>
      <c r="AN187">
        <f t="shared" si="161"/>
        <v>105</v>
      </c>
      <c r="AO187">
        <f t="shared" si="161"/>
        <v>200</v>
      </c>
      <c r="AP187">
        <f t="shared" si="161"/>
        <v>200</v>
      </c>
      <c r="AQ187">
        <f t="shared" si="161"/>
        <v>105</v>
      </c>
      <c r="AR187">
        <f t="shared" si="161"/>
        <v>200</v>
      </c>
      <c r="AS187">
        <f t="shared" si="161"/>
        <v>105</v>
      </c>
      <c r="AT187">
        <f t="shared" si="161"/>
        <v>105</v>
      </c>
      <c r="AU187">
        <f t="shared" si="161"/>
        <v>200</v>
      </c>
      <c r="AV187">
        <f t="shared" si="161"/>
        <v>200</v>
      </c>
      <c r="AW187">
        <f t="shared" si="161"/>
        <v>105</v>
      </c>
    </row>
    <row r="188" spans="1:49" ht="13.5" thickBot="1" x14ac:dyDescent="0.25">
      <c r="A188" s="67">
        <v>16</v>
      </c>
      <c r="B188" s="78">
        <v>2.138888888888889E-4</v>
      </c>
      <c r="C188" s="81" t="s">
        <v>318</v>
      </c>
      <c r="D188" s="79">
        <v>7.7893518518518513E-4</v>
      </c>
      <c r="E188" s="81" t="s">
        <v>486</v>
      </c>
      <c r="F188" s="79">
        <v>1.7725694444444447E-3</v>
      </c>
      <c r="G188" s="69">
        <v>2.86</v>
      </c>
      <c r="H188" s="69">
        <v>5.45</v>
      </c>
      <c r="I188" s="79">
        <v>8.209490740740742E-4</v>
      </c>
      <c r="J188" s="81" t="s">
        <v>591</v>
      </c>
      <c r="K188" s="70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105</v>
      </c>
      <c r="O188">
        <f t="shared" ref="O188:AW188" si="162">IF(O$178&gt;$E$136,$A$137,IF(O$178&gt;$E$135,$A$136,IF(O$178&gt;$E$134,$A$135,IF(O$178&gt;$E$133,$A$134,IF(O$178&gt;$E$132,$A$133,IF(O$178&gt;$E$131,$A$132,IF(O$178&gt;$E$130,$A$131,IF(O$178&gt;$E$129,$A$130,O$189))))))))</f>
        <v>105</v>
      </c>
      <c r="P188">
        <f t="shared" si="162"/>
        <v>200</v>
      </c>
      <c r="Q188">
        <f t="shared" si="162"/>
        <v>105</v>
      </c>
      <c r="R188">
        <f t="shared" si="162"/>
        <v>105</v>
      </c>
      <c r="S188">
        <f t="shared" si="162"/>
        <v>200</v>
      </c>
      <c r="T188">
        <f t="shared" si="162"/>
        <v>105</v>
      </c>
      <c r="U188">
        <f t="shared" si="162"/>
        <v>105</v>
      </c>
      <c r="V188">
        <f t="shared" si="162"/>
        <v>200</v>
      </c>
      <c r="W188">
        <f t="shared" si="162"/>
        <v>200</v>
      </c>
      <c r="X188">
        <f t="shared" si="162"/>
        <v>200</v>
      </c>
      <c r="Y188">
        <f t="shared" si="162"/>
        <v>200</v>
      </c>
      <c r="Z188">
        <f t="shared" si="162"/>
        <v>200</v>
      </c>
      <c r="AA188">
        <f t="shared" si="162"/>
        <v>200</v>
      </c>
      <c r="AB188">
        <f t="shared" si="162"/>
        <v>200</v>
      </c>
      <c r="AC188">
        <f t="shared" si="162"/>
        <v>200</v>
      </c>
      <c r="AD188">
        <f t="shared" si="162"/>
        <v>200</v>
      </c>
      <c r="AE188">
        <f t="shared" si="162"/>
        <v>200</v>
      </c>
      <c r="AF188">
        <f t="shared" si="162"/>
        <v>200</v>
      </c>
      <c r="AG188">
        <f t="shared" si="162"/>
        <v>200</v>
      </c>
      <c r="AH188">
        <f t="shared" si="162"/>
        <v>200</v>
      </c>
      <c r="AI188">
        <f t="shared" si="162"/>
        <v>200</v>
      </c>
      <c r="AJ188">
        <f t="shared" si="162"/>
        <v>200</v>
      </c>
      <c r="AK188">
        <f t="shared" si="162"/>
        <v>105</v>
      </c>
      <c r="AL188">
        <f t="shared" si="162"/>
        <v>200</v>
      </c>
      <c r="AM188">
        <f t="shared" si="162"/>
        <v>200</v>
      </c>
      <c r="AN188">
        <f t="shared" si="162"/>
        <v>105</v>
      </c>
      <c r="AO188">
        <f t="shared" si="162"/>
        <v>200</v>
      </c>
      <c r="AP188">
        <f t="shared" si="162"/>
        <v>200</v>
      </c>
      <c r="AQ188">
        <f t="shared" si="162"/>
        <v>105</v>
      </c>
      <c r="AR188">
        <f t="shared" si="162"/>
        <v>200</v>
      </c>
      <c r="AS188">
        <f t="shared" si="162"/>
        <v>105</v>
      </c>
      <c r="AT188">
        <f t="shared" si="162"/>
        <v>105</v>
      </c>
      <c r="AU188">
        <f t="shared" si="162"/>
        <v>200</v>
      </c>
      <c r="AV188">
        <f t="shared" si="162"/>
        <v>200</v>
      </c>
      <c r="AW188">
        <f t="shared" si="162"/>
        <v>105</v>
      </c>
    </row>
    <row r="189" spans="1:49" ht="13.5" thickBot="1" x14ac:dyDescent="0.25">
      <c r="A189" s="67">
        <v>15</v>
      </c>
      <c r="B189" s="78">
        <v>2.1493055555555556E-4</v>
      </c>
      <c r="C189" s="81" t="s">
        <v>319</v>
      </c>
      <c r="D189" s="79">
        <v>7.8356481481481495E-4</v>
      </c>
      <c r="E189" s="81" t="s">
        <v>487</v>
      </c>
      <c r="F189" s="79">
        <v>1.7806712962962965E-3</v>
      </c>
      <c r="G189" s="69">
        <v>2.83</v>
      </c>
      <c r="H189" s="69">
        <v>5.4</v>
      </c>
      <c r="I189" s="79">
        <v>8.244212962962963E-4</v>
      </c>
      <c r="J189" s="81" t="s">
        <v>592</v>
      </c>
      <c r="K189" s="70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105</v>
      </c>
      <c r="O189">
        <f t="shared" ref="O189:AW189" si="163">IF(O$178&gt;$E$128,$A$129,IF(O$178&gt;$E$127,$A$128,IF(O$178&gt;$E$126,$A$127,IF(O$178&gt;$E$125,$A$126,IF(O$178&gt;$E$124,$A$125,IF(O$178&gt;$E$123,$A$124,IF(O$178&gt;$E$122,$A$123,IF(O$178&gt;$E$121,$A$122,O$190))))))))</f>
        <v>105</v>
      </c>
      <c r="P189">
        <f t="shared" si="163"/>
        <v>200</v>
      </c>
      <c r="Q189">
        <f t="shared" si="163"/>
        <v>105</v>
      </c>
      <c r="R189">
        <f t="shared" si="163"/>
        <v>105</v>
      </c>
      <c r="S189">
        <f t="shared" si="163"/>
        <v>200</v>
      </c>
      <c r="T189">
        <f t="shared" si="163"/>
        <v>105</v>
      </c>
      <c r="U189">
        <f t="shared" si="163"/>
        <v>105</v>
      </c>
      <c r="V189">
        <f t="shared" si="163"/>
        <v>200</v>
      </c>
      <c r="W189">
        <f t="shared" si="163"/>
        <v>200</v>
      </c>
      <c r="X189">
        <f t="shared" si="163"/>
        <v>200</v>
      </c>
      <c r="Y189">
        <f t="shared" si="163"/>
        <v>200</v>
      </c>
      <c r="Z189">
        <f t="shared" si="163"/>
        <v>200</v>
      </c>
      <c r="AA189">
        <f t="shared" si="163"/>
        <v>200</v>
      </c>
      <c r="AB189">
        <f t="shared" si="163"/>
        <v>200</v>
      </c>
      <c r="AC189">
        <f t="shared" si="163"/>
        <v>200</v>
      </c>
      <c r="AD189">
        <f t="shared" si="163"/>
        <v>200</v>
      </c>
      <c r="AE189">
        <f t="shared" si="163"/>
        <v>200</v>
      </c>
      <c r="AF189">
        <f t="shared" si="163"/>
        <v>200</v>
      </c>
      <c r="AG189">
        <f t="shared" si="163"/>
        <v>200</v>
      </c>
      <c r="AH189">
        <f t="shared" si="163"/>
        <v>200</v>
      </c>
      <c r="AI189">
        <f t="shared" si="163"/>
        <v>200</v>
      </c>
      <c r="AJ189">
        <f t="shared" si="163"/>
        <v>200</v>
      </c>
      <c r="AK189">
        <f t="shared" si="163"/>
        <v>105</v>
      </c>
      <c r="AL189">
        <f t="shared" si="163"/>
        <v>200</v>
      </c>
      <c r="AM189">
        <f t="shared" si="163"/>
        <v>200</v>
      </c>
      <c r="AN189">
        <f t="shared" si="163"/>
        <v>105</v>
      </c>
      <c r="AO189">
        <f t="shared" si="163"/>
        <v>200</v>
      </c>
      <c r="AP189">
        <f t="shared" si="163"/>
        <v>200</v>
      </c>
      <c r="AQ189">
        <f t="shared" si="163"/>
        <v>105</v>
      </c>
      <c r="AR189">
        <f t="shared" si="163"/>
        <v>200</v>
      </c>
      <c r="AS189">
        <f t="shared" si="163"/>
        <v>105</v>
      </c>
      <c r="AT189">
        <f t="shared" si="163"/>
        <v>105</v>
      </c>
      <c r="AU189">
        <f t="shared" si="163"/>
        <v>200</v>
      </c>
      <c r="AV189">
        <f t="shared" si="163"/>
        <v>200</v>
      </c>
      <c r="AW189">
        <f t="shared" si="163"/>
        <v>105</v>
      </c>
    </row>
    <row r="190" spans="1:49" ht="13.5" thickBot="1" x14ac:dyDescent="0.25">
      <c r="A190" s="67">
        <v>14</v>
      </c>
      <c r="B190" s="78">
        <v>2.1597222222222222E-4</v>
      </c>
      <c r="C190" s="81"/>
      <c r="D190" s="79">
        <v>7.8819444444444455E-4</v>
      </c>
      <c r="E190" s="81" t="s">
        <v>488</v>
      </c>
      <c r="F190" s="79">
        <v>1.7899305555555557E-3</v>
      </c>
      <c r="G190" s="69">
        <v>2.8</v>
      </c>
      <c r="H190" s="69">
        <v>5.35</v>
      </c>
      <c r="I190" s="79">
        <v>8.284722222222222E-4</v>
      </c>
      <c r="J190" s="81" t="s">
        <v>593</v>
      </c>
      <c r="K190" s="70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105</v>
      </c>
      <c r="O190">
        <f t="shared" ref="O190:AW190" si="164">IF(O$178&gt;$E$120,$A$121,IF(O$178&gt;$E$119,$A$120,IF(O$178&gt;$E$118,$A$119,IF(O$178&gt;$E$117,$A$118,IF(O$178&gt;$E$116,$A$117,IF(O$178&gt;$E$115,$A$116,IF(O$178&gt;$E$114,$A$115,IF(O$178&gt;$E$113,$A$114,O$191))))))))</f>
        <v>105</v>
      </c>
      <c r="P190">
        <f t="shared" si="164"/>
        <v>200</v>
      </c>
      <c r="Q190">
        <f t="shared" si="164"/>
        <v>105</v>
      </c>
      <c r="R190">
        <f t="shared" si="164"/>
        <v>105</v>
      </c>
      <c r="S190">
        <f t="shared" si="164"/>
        <v>200</v>
      </c>
      <c r="T190">
        <f t="shared" si="164"/>
        <v>105</v>
      </c>
      <c r="U190">
        <f t="shared" si="164"/>
        <v>105</v>
      </c>
      <c r="V190">
        <f t="shared" si="164"/>
        <v>200</v>
      </c>
      <c r="W190">
        <f t="shared" si="164"/>
        <v>200</v>
      </c>
      <c r="X190">
        <f t="shared" si="164"/>
        <v>200</v>
      </c>
      <c r="Y190">
        <f t="shared" si="164"/>
        <v>200</v>
      </c>
      <c r="Z190">
        <f t="shared" si="164"/>
        <v>200</v>
      </c>
      <c r="AA190">
        <f t="shared" si="164"/>
        <v>200</v>
      </c>
      <c r="AB190">
        <f t="shared" si="164"/>
        <v>200</v>
      </c>
      <c r="AC190">
        <f t="shared" si="164"/>
        <v>200</v>
      </c>
      <c r="AD190">
        <f t="shared" si="164"/>
        <v>200</v>
      </c>
      <c r="AE190">
        <f t="shared" si="164"/>
        <v>200</v>
      </c>
      <c r="AF190">
        <f t="shared" si="164"/>
        <v>200</v>
      </c>
      <c r="AG190">
        <f t="shared" si="164"/>
        <v>200</v>
      </c>
      <c r="AH190">
        <f t="shared" si="164"/>
        <v>200</v>
      </c>
      <c r="AI190">
        <f t="shared" si="164"/>
        <v>200</v>
      </c>
      <c r="AJ190">
        <f t="shared" si="164"/>
        <v>200</v>
      </c>
      <c r="AK190">
        <f t="shared" si="164"/>
        <v>105</v>
      </c>
      <c r="AL190">
        <f t="shared" si="164"/>
        <v>200</v>
      </c>
      <c r="AM190">
        <f t="shared" si="164"/>
        <v>200</v>
      </c>
      <c r="AN190">
        <f t="shared" si="164"/>
        <v>105</v>
      </c>
      <c r="AO190">
        <f t="shared" si="164"/>
        <v>200</v>
      </c>
      <c r="AP190">
        <f t="shared" si="164"/>
        <v>200</v>
      </c>
      <c r="AQ190">
        <f t="shared" si="164"/>
        <v>105</v>
      </c>
      <c r="AR190">
        <f t="shared" si="164"/>
        <v>200</v>
      </c>
      <c r="AS190">
        <f t="shared" si="164"/>
        <v>105</v>
      </c>
      <c r="AT190">
        <f t="shared" si="164"/>
        <v>105</v>
      </c>
      <c r="AU190">
        <f t="shared" si="164"/>
        <v>200</v>
      </c>
      <c r="AV190">
        <f t="shared" si="164"/>
        <v>200</v>
      </c>
      <c r="AW190">
        <f t="shared" si="164"/>
        <v>105</v>
      </c>
    </row>
    <row r="191" spans="1:49" ht="13.5" thickBot="1" x14ac:dyDescent="0.25">
      <c r="A191" s="67">
        <v>13</v>
      </c>
      <c r="B191" s="78">
        <v>2.1701388888888888E-4</v>
      </c>
      <c r="C191" s="81" t="s">
        <v>320</v>
      </c>
      <c r="D191" s="79">
        <v>7.9282407407407394E-4</v>
      </c>
      <c r="E191" s="81" t="s">
        <v>489</v>
      </c>
      <c r="F191" s="79">
        <v>1.7991898148148149E-3</v>
      </c>
      <c r="G191" s="69">
        <v>2.77</v>
      </c>
      <c r="H191" s="69">
        <v>5.3</v>
      </c>
      <c r="I191" s="79">
        <v>8.3252314814814821E-4</v>
      </c>
      <c r="J191" s="81" t="s">
        <v>594</v>
      </c>
      <c r="K191" s="70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105</v>
      </c>
      <c r="O191">
        <f t="shared" ref="O191:AW191" si="165">IF(O$178&gt;$E$112,$A$113,IF(O$178&gt;$E$111,$A$112,IF(O$178&gt;$E$110,$A$111,IF(O$178&gt;$E$109,$A$110,IF(O$178&gt;$E$108,$A$109,IF(O$178&gt;$E$107,$A$108,IF(O$178&gt;$E$106,$A$107,IF(O$178&gt;$E$105,$A$106,O$192))))))))</f>
        <v>105</v>
      </c>
      <c r="P191">
        <f t="shared" si="165"/>
        <v>200</v>
      </c>
      <c r="Q191">
        <f t="shared" si="165"/>
        <v>105</v>
      </c>
      <c r="R191">
        <f t="shared" si="165"/>
        <v>105</v>
      </c>
      <c r="S191">
        <f t="shared" si="165"/>
        <v>200</v>
      </c>
      <c r="T191">
        <f t="shared" si="165"/>
        <v>105</v>
      </c>
      <c r="U191">
        <f t="shared" si="165"/>
        <v>105</v>
      </c>
      <c r="V191">
        <f t="shared" si="165"/>
        <v>200</v>
      </c>
      <c r="W191">
        <f t="shared" si="165"/>
        <v>200</v>
      </c>
      <c r="X191">
        <f t="shared" si="165"/>
        <v>200</v>
      </c>
      <c r="Y191">
        <f t="shared" si="165"/>
        <v>200</v>
      </c>
      <c r="Z191">
        <f t="shared" si="165"/>
        <v>200</v>
      </c>
      <c r="AA191">
        <f t="shared" si="165"/>
        <v>200</v>
      </c>
      <c r="AB191">
        <f t="shared" si="165"/>
        <v>200</v>
      </c>
      <c r="AC191">
        <f t="shared" si="165"/>
        <v>200</v>
      </c>
      <c r="AD191">
        <f t="shared" si="165"/>
        <v>200</v>
      </c>
      <c r="AE191">
        <f t="shared" si="165"/>
        <v>200</v>
      </c>
      <c r="AF191">
        <f t="shared" si="165"/>
        <v>200</v>
      </c>
      <c r="AG191">
        <f t="shared" si="165"/>
        <v>200</v>
      </c>
      <c r="AH191">
        <f t="shared" si="165"/>
        <v>200</v>
      </c>
      <c r="AI191">
        <f t="shared" si="165"/>
        <v>200</v>
      </c>
      <c r="AJ191">
        <f t="shared" si="165"/>
        <v>200</v>
      </c>
      <c r="AK191">
        <f t="shared" si="165"/>
        <v>105</v>
      </c>
      <c r="AL191">
        <f t="shared" si="165"/>
        <v>200</v>
      </c>
      <c r="AM191">
        <f t="shared" si="165"/>
        <v>200</v>
      </c>
      <c r="AN191">
        <f t="shared" si="165"/>
        <v>105</v>
      </c>
      <c r="AO191">
        <f t="shared" si="165"/>
        <v>200</v>
      </c>
      <c r="AP191">
        <f t="shared" si="165"/>
        <v>200</v>
      </c>
      <c r="AQ191">
        <f t="shared" si="165"/>
        <v>105</v>
      </c>
      <c r="AR191">
        <f t="shared" si="165"/>
        <v>200</v>
      </c>
      <c r="AS191">
        <f t="shared" si="165"/>
        <v>105</v>
      </c>
      <c r="AT191">
        <f t="shared" si="165"/>
        <v>105</v>
      </c>
      <c r="AU191">
        <f t="shared" si="165"/>
        <v>200</v>
      </c>
      <c r="AV191">
        <f t="shared" si="165"/>
        <v>200</v>
      </c>
      <c r="AW191">
        <f t="shared" si="165"/>
        <v>105</v>
      </c>
    </row>
    <row r="192" spans="1:49" ht="13.5" thickBot="1" x14ac:dyDescent="0.25">
      <c r="A192" s="67">
        <v>12</v>
      </c>
      <c r="B192" s="78">
        <v>2.181712962962963E-4</v>
      </c>
      <c r="C192" s="81" t="s">
        <v>321</v>
      </c>
      <c r="D192" s="79">
        <v>7.9745370370370376E-4</v>
      </c>
      <c r="E192" s="81" t="s">
        <v>490</v>
      </c>
      <c r="F192" s="79">
        <v>1.8084490740740741E-3</v>
      </c>
      <c r="G192" s="69">
        <v>2.74</v>
      </c>
      <c r="H192" s="69">
        <v>5.25</v>
      </c>
      <c r="I192" s="79">
        <v>8.3680555555555548E-4</v>
      </c>
      <c r="J192" s="81" t="s">
        <v>595</v>
      </c>
      <c r="K192" s="70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105</v>
      </c>
      <c r="O192">
        <f t="shared" ref="O192:AW192" si="166">IF(O$178&gt;$E$104,$A$105,IF(O$178&gt;$E$103,$A$104,IF(O$178&gt;$E$102,$A$103,IF(O$178&gt;$E$101,$A$102,IF(O$178&gt;$E$100,$A$101,IF(O$178&gt;$E$99,$A$100,IF(O$178&gt;$E$98,$A$99,IF(O$178&gt;$E$97,$A$98,O$193))))))))</f>
        <v>105</v>
      </c>
      <c r="P192">
        <f t="shared" si="166"/>
        <v>200</v>
      </c>
      <c r="Q192">
        <f t="shared" si="166"/>
        <v>105</v>
      </c>
      <c r="R192">
        <f t="shared" si="166"/>
        <v>105</v>
      </c>
      <c r="S192">
        <f t="shared" si="166"/>
        <v>200</v>
      </c>
      <c r="T192">
        <f t="shared" si="166"/>
        <v>105</v>
      </c>
      <c r="U192">
        <f t="shared" si="166"/>
        <v>105</v>
      </c>
      <c r="V192">
        <f t="shared" si="166"/>
        <v>200</v>
      </c>
      <c r="W192">
        <f t="shared" si="166"/>
        <v>200</v>
      </c>
      <c r="X192">
        <f t="shared" si="166"/>
        <v>200</v>
      </c>
      <c r="Y192">
        <f t="shared" si="166"/>
        <v>200</v>
      </c>
      <c r="Z192">
        <f t="shared" si="166"/>
        <v>200</v>
      </c>
      <c r="AA192">
        <f t="shared" si="166"/>
        <v>200</v>
      </c>
      <c r="AB192">
        <f t="shared" si="166"/>
        <v>200</v>
      </c>
      <c r="AC192">
        <f t="shared" si="166"/>
        <v>200</v>
      </c>
      <c r="AD192">
        <f t="shared" si="166"/>
        <v>200</v>
      </c>
      <c r="AE192">
        <f t="shared" si="166"/>
        <v>200</v>
      </c>
      <c r="AF192">
        <f t="shared" si="166"/>
        <v>200</v>
      </c>
      <c r="AG192">
        <f t="shared" si="166"/>
        <v>200</v>
      </c>
      <c r="AH192">
        <f t="shared" si="166"/>
        <v>200</v>
      </c>
      <c r="AI192">
        <f t="shared" si="166"/>
        <v>200</v>
      </c>
      <c r="AJ192">
        <f t="shared" si="166"/>
        <v>200</v>
      </c>
      <c r="AK192">
        <f t="shared" si="166"/>
        <v>105</v>
      </c>
      <c r="AL192">
        <f t="shared" si="166"/>
        <v>200</v>
      </c>
      <c r="AM192">
        <f t="shared" si="166"/>
        <v>200</v>
      </c>
      <c r="AN192">
        <f t="shared" si="166"/>
        <v>105</v>
      </c>
      <c r="AO192">
        <f t="shared" si="166"/>
        <v>200</v>
      </c>
      <c r="AP192">
        <f t="shared" si="166"/>
        <v>200</v>
      </c>
      <c r="AQ192">
        <f t="shared" si="166"/>
        <v>105</v>
      </c>
      <c r="AR192">
        <f t="shared" si="166"/>
        <v>200</v>
      </c>
      <c r="AS192">
        <f t="shared" si="166"/>
        <v>105</v>
      </c>
      <c r="AT192">
        <f t="shared" si="166"/>
        <v>105</v>
      </c>
      <c r="AU192">
        <f t="shared" si="166"/>
        <v>200</v>
      </c>
      <c r="AV192">
        <f t="shared" si="166"/>
        <v>200</v>
      </c>
      <c r="AW192">
        <f t="shared" si="166"/>
        <v>105</v>
      </c>
    </row>
    <row r="193" spans="1:49" ht="13.5" thickBot="1" x14ac:dyDescent="0.25">
      <c r="A193" s="67">
        <v>11</v>
      </c>
      <c r="B193" s="78">
        <v>2.1932870370370368E-4</v>
      </c>
      <c r="C193" s="81" t="s">
        <v>322</v>
      </c>
      <c r="D193" s="79">
        <v>8.0208333333333336E-4</v>
      </c>
      <c r="E193" s="81" t="s">
        <v>491</v>
      </c>
      <c r="F193" s="79">
        <v>1.8177083333333333E-3</v>
      </c>
      <c r="G193" s="69">
        <v>2.71</v>
      </c>
      <c r="H193" s="69">
        <v>5.18</v>
      </c>
      <c r="I193" s="79">
        <v>8.4143518518518519E-4</v>
      </c>
      <c r="J193" s="81" t="s">
        <v>497</v>
      </c>
      <c r="K193" s="70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109</v>
      </c>
      <c r="O193">
        <f t="shared" ref="O193:AW193" si="167">IF(O$178&gt;$E$96,$A$97,IF(O$178&gt;$E$95,$A$96,IF(O$178&gt;$E$94,$A$95,IF(O$178&gt;$E$93,$A$94,IF(O$178&gt;$E$92,$A$93,IF(O$178&gt;$E$91,$A$92,IF(O$178&gt;$E$90,$A$91,IF(O$178&gt;$E$89,$A$90,O$194))))))))</f>
        <v>109</v>
      </c>
      <c r="P193">
        <f t="shared" si="167"/>
        <v>200</v>
      </c>
      <c r="Q193">
        <f t="shared" si="167"/>
        <v>109</v>
      </c>
      <c r="R193">
        <f t="shared" si="167"/>
        <v>109</v>
      </c>
      <c r="S193">
        <f t="shared" si="167"/>
        <v>200</v>
      </c>
      <c r="T193">
        <f t="shared" si="167"/>
        <v>109</v>
      </c>
      <c r="U193">
        <f t="shared" si="167"/>
        <v>109</v>
      </c>
      <c r="V193">
        <f t="shared" si="167"/>
        <v>200</v>
      </c>
      <c r="W193">
        <f t="shared" si="167"/>
        <v>200</v>
      </c>
      <c r="X193">
        <f t="shared" si="167"/>
        <v>200</v>
      </c>
      <c r="Y193">
        <f t="shared" si="167"/>
        <v>200</v>
      </c>
      <c r="Z193">
        <f t="shared" si="167"/>
        <v>200</v>
      </c>
      <c r="AA193">
        <f t="shared" si="167"/>
        <v>200</v>
      </c>
      <c r="AB193">
        <f t="shared" si="167"/>
        <v>200</v>
      </c>
      <c r="AC193">
        <f t="shared" si="167"/>
        <v>200</v>
      </c>
      <c r="AD193">
        <f t="shared" si="167"/>
        <v>200</v>
      </c>
      <c r="AE193">
        <f t="shared" si="167"/>
        <v>200</v>
      </c>
      <c r="AF193">
        <f t="shared" si="167"/>
        <v>200</v>
      </c>
      <c r="AG193">
        <f t="shared" si="167"/>
        <v>200</v>
      </c>
      <c r="AH193">
        <f t="shared" si="167"/>
        <v>200</v>
      </c>
      <c r="AI193">
        <f t="shared" si="167"/>
        <v>200</v>
      </c>
      <c r="AJ193">
        <f t="shared" si="167"/>
        <v>200</v>
      </c>
      <c r="AK193">
        <f t="shared" si="167"/>
        <v>109</v>
      </c>
      <c r="AL193">
        <f t="shared" si="167"/>
        <v>200</v>
      </c>
      <c r="AM193">
        <f t="shared" si="167"/>
        <v>200</v>
      </c>
      <c r="AN193">
        <f t="shared" si="167"/>
        <v>109</v>
      </c>
      <c r="AO193">
        <f t="shared" si="167"/>
        <v>200</v>
      </c>
      <c r="AP193">
        <f t="shared" si="167"/>
        <v>200</v>
      </c>
      <c r="AQ193">
        <f t="shared" si="167"/>
        <v>109</v>
      </c>
      <c r="AR193">
        <f t="shared" si="167"/>
        <v>200</v>
      </c>
      <c r="AS193">
        <f t="shared" si="167"/>
        <v>109</v>
      </c>
      <c r="AT193">
        <f t="shared" si="167"/>
        <v>109</v>
      </c>
      <c r="AU193">
        <f t="shared" si="167"/>
        <v>200</v>
      </c>
      <c r="AV193">
        <f t="shared" si="167"/>
        <v>200</v>
      </c>
      <c r="AW193">
        <f t="shared" si="167"/>
        <v>109</v>
      </c>
    </row>
    <row r="194" spans="1:49" ht="13.5" thickBot="1" x14ac:dyDescent="0.25">
      <c r="A194" s="67">
        <v>10</v>
      </c>
      <c r="B194" s="78">
        <v>2.2048611111111111E-4</v>
      </c>
      <c r="C194" s="81" t="s">
        <v>323</v>
      </c>
      <c r="D194" s="79">
        <v>8.0787037037037036E-4</v>
      </c>
      <c r="E194" s="81" t="s">
        <v>492</v>
      </c>
      <c r="F194" s="79">
        <v>1.8269675925925927E-3</v>
      </c>
      <c r="G194" s="69">
        <v>2.67</v>
      </c>
      <c r="H194" s="69">
        <v>5.1100000000000003</v>
      </c>
      <c r="I194" s="79">
        <v>8.466435185185186E-4</v>
      </c>
      <c r="J194" s="81" t="s">
        <v>596</v>
      </c>
      <c r="K194" s="70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8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8"/>
        <v>200</v>
      </c>
      <c r="Q194">
        <f t="shared" si="168"/>
        <v>115</v>
      </c>
      <c r="R194">
        <f t="shared" si="168"/>
        <v>115</v>
      </c>
      <c r="S194">
        <f t="shared" si="168"/>
        <v>200</v>
      </c>
      <c r="T194">
        <f t="shared" si="168"/>
        <v>115</v>
      </c>
      <c r="U194">
        <f t="shared" si="168"/>
        <v>115</v>
      </c>
      <c r="V194">
        <f t="shared" si="168"/>
        <v>200</v>
      </c>
      <c r="W194">
        <f t="shared" si="168"/>
        <v>200</v>
      </c>
      <c r="X194">
        <f t="shared" si="168"/>
        <v>200</v>
      </c>
      <c r="Y194">
        <f t="shared" si="168"/>
        <v>200</v>
      </c>
      <c r="Z194">
        <f t="shared" si="168"/>
        <v>200</v>
      </c>
      <c r="AA194">
        <f t="shared" si="168"/>
        <v>200</v>
      </c>
      <c r="AB194">
        <f t="shared" si="168"/>
        <v>200</v>
      </c>
      <c r="AC194">
        <f t="shared" si="168"/>
        <v>200</v>
      </c>
      <c r="AD194">
        <f t="shared" si="168"/>
        <v>200</v>
      </c>
      <c r="AE194">
        <f t="shared" si="168"/>
        <v>200</v>
      </c>
      <c r="AF194">
        <f t="shared" si="168"/>
        <v>200</v>
      </c>
      <c r="AG194">
        <f t="shared" si="168"/>
        <v>200</v>
      </c>
      <c r="AH194">
        <f t="shared" si="168"/>
        <v>200</v>
      </c>
      <c r="AI194">
        <f t="shared" si="168"/>
        <v>200</v>
      </c>
      <c r="AJ194">
        <f t="shared" si="168"/>
        <v>200</v>
      </c>
      <c r="AK194">
        <f t="shared" si="168"/>
        <v>115</v>
      </c>
      <c r="AL194">
        <f t="shared" si="168"/>
        <v>200</v>
      </c>
      <c r="AM194">
        <f t="shared" si="168"/>
        <v>200</v>
      </c>
      <c r="AN194">
        <f t="shared" si="168"/>
        <v>115</v>
      </c>
      <c r="AO194">
        <f t="shared" si="168"/>
        <v>200</v>
      </c>
      <c r="AP194">
        <f t="shared" si="168"/>
        <v>200</v>
      </c>
      <c r="AQ194">
        <f t="shared" si="168"/>
        <v>115</v>
      </c>
      <c r="AR194">
        <f t="shared" si="168"/>
        <v>200</v>
      </c>
      <c r="AS194">
        <f t="shared" si="168"/>
        <v>115</v>
      </c>
      <c r="AT194">
        <f t="shared" si="168"/>
        <v>115</v>
      </c>
      <c r="AU194">
        <f t="shared" si="168"/>
        <v>200</v>
      </c>
      <c r="AV194">
        <f t="shared" si="168"/>
        <v>200</v>
      </c>
      <c r="AW194">
        <f t="shared" si="168"/>
        <v>115</v>
      </c>
    </row>
    <row r="195" spans="1:49" ht="13.5" thickBot="1" x14ac:dyDescent="0.25">
      <c r="A195" s="67">
        <v>9</v>
      </c>
      <c r="B195" s="78">
        <v>2.2164351851851851E-4</v>
      </c>
      <c r="C195" s="81" t="s">
        <v>324</v>
      </c>
      <c r="D195" s="79">
        <v>8.1365740740740736E-4</v>
      </c>
      <c r="E195" s="81" t="s">
        <v>493</v>
      </c>
      <c r="F195" s="79">
        <v>1.8362268518518519E-3</v>
      </c>
      <c r="G195" s="69">
        <v>2.63</v>
      </c>
      <c r="H195" s="69">
        <v>5.04</v>
      </c>
      <c r="I195" s="79">
        <v>8.5185185185185179E-4</v>
      </c>
      <c r="J195" s="81" t="s">
        <v>597</v>
      </c>
      <c r="K195" s="70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9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9"/>
        <v>200</v>
      </c>
      <c r="Q195">
        <f t="shared" si="169"/>
        <v>123</v>
      </c>
      <c r="R195">
        <f t="shared" si="169"/>
        <v>123</v>
      </c>
      <c r="S195">
        <f t="shared" si="169"/>
        <v>200</v>
      </c>
      <c r="T195">
        <f t="shared" si="169"/>
        <v>123</v>
      </c>
      <c r="U195">
        <f t="shared" si="169"/>
        <v>123</v>
      </c>
      <c r="V195">
        <f t="shared" si="169"/>
        <v>200</v>
      </c>
      <c r="W195">
        <f t="shared" si="169"/>
        <v>200</v>
      </c>
      <c r="X195">
        <f t="shared" si="169"/>
        <v>200</v>
      </c>
      <c r="Y195">
        <f t="shared" si="169"/>
        <v>200</v>
      </c>
      <c r="Z195">
        <f t="shared" si="169"/>
        <v>200</v>
      </c>
      <c r="AA195">
        <f t="shared" si="169"/>
        <v>200</v>
      </c>
      <c r="AB195">
        <f t="shared" si="169"/>
        <v>200</v>
      </c>
      <c r="AC195">
        <f t="shared" si="169"/>
        <v>200</v>
      </c>
      <c r="AD195">
        <f t="shared" si="169"/>
        <v>200</v>
      </c>
      <c r="AE195">
        <f t="shared" si="169"/>
        <v>200</v>
      </c>
      <c r="AF195">
        <f t="shared" si="169"/>
        <v>200</v>
      </c>
      <c r="AG195">
        <f t="shared" si="169"/>
        <v>200</v>
      </c>
      <c r="AH195">
        <f t="shared" si="169"/>
        <v>200</v>
      </c>
      <c r="AI195">
        <f t="shared" si="169"/>
        <v>200</v>
      </c>
      <c r="AJ195">
        <f t="shared" si="169"/>
        <v>200</v>
      </c>
      <c r="AK195">
        <f t="shared" si="169"/>
        <v>123</v>
      </c>
      <c r="AL195">
        <f t="shared" si="169"/>
        <v>200</v>
      </c>
      <c r="AM195">
        <f t="shared" si="169"/>
        <v>200</v>
      </c>
      <c r="AN195">
        <f t="shared" si="169"/>
        <v>123</v>
      </c>
      <c r="AO195">
        <f t="shared" si="169"/>
        <v>200</v>
      </c>
      <c r="AP195">
        <f t="shared" si="169"/>
        <v>200</v>
      </c>
      <c r="AQ195">
        <f t="shared" si="169"/>
        <v>123</v>
      </c>
      <c r="AR195">
        <f t="shared" si="169"/>
        <v>200</v>
      </c>
      <c r="AS195">
        <f t="shared" si="169"/>
        <v>123</v>
      </c>
      <c r="AT195">
        <f t="shared" si="169"/>
        <v>123</v>
      </c>
      <c r="AU195">
        <f t="shared" si="169"/>
        <v>200</v>
      </c>
      <c r="AV195">
        <f t="shared" si="169"/>
        <v>200</v>
      </c>
      <c r="AW195">
        <f t="shared" si="169"/>
        <v>123</v>
      </c>
    </row>
    <row r="196" spans="1:49" ht="13.5" thickBot="1" x14ac:dyDescent="0.25">
      <c r="A196" s="67">
        <v>8</v>
      </c>
      <c r="B196" s="78">
        <v>2.2280092592592596E-4</v>
      </c>
      <c r="C196" s="81" t="s">
        <v>325</v>
      </c>
      <c r="D196" s="79">
        <v>8.2002314814814796E-4</v>
      </c>
      <c r="E196" s="81" t="s">
        <v>494</v>
      </c>
      <c r="F196" s="79">
        <v>1.8454861111111111E-3</v>
      </c>
      <c r="G196" s="69">
        <v>2.59</v>
      </c>
      <c r="H196" s="69">
        <v>4.96</v>
      </c>
      <c r="I196" s="79">
        <v>8.570601851851851E-4</v>
      </c>
      <c r="J196" s="81" t="s">
        <v>598</v>
      </c>
      <c r="K196" s="70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70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70"/>
        <v>200</v>
      </c>
      <c r="Q196">
        <f t="shared" si="170"/>
        <v>131</v>
      </c>
      <c r="R196">
        <f t="shared" si="170"/>
        <v>131</v>
      </c>
      <c r="S196">
        <f t="shared" si="170"/>
        <v>200</v>
      </c>
      <c r="T196">
        <f t="shared" si="170"/>
        <v>131</v>
      </c>
      <c r="U196">
        <f t="shared" si="170"/>
        <v>131</v>
      </c>
      <c r="V196">
        <f t="shared" si="170"/>
        <v>200</v>
      </c>
      <c r="W196">
        <f t="shared" si="170"/>
        <v>200</v>
      </c>
      <c r="X196">
        <f t="shared" si="170"/>
        <v>200</v>
      </c>
      <c r="Y196">
        <f t="shared" si="170"/>
        <v>200</v>
      </c>
      <c r="Z196">
        <f t="shared" si="170"/>
        <v>200</v>
      </c>
      <c r="AA196">
        <f t="shared" si="170"/>
        <v>200</v>
      </c>
      <c r="AB196">
        <f t="shared" si="170"/>
        <v>200</v>
      </c>
      <c r="AC196">
        <f t="shared" si="170"/>
        <v>200</v>
      </c>
      <c r="AD196">
        <f t="shared" si="170"/>
        <v>200</v>
      </c>
      <c r="AE196">
        <f t="shared" si="170"/>
        <v>200</v>
      </c>
      <c r="AF196">
        <f t="shared" si="170"/>
        <v>200</v>
      </c>
      <c r="AG196">
        <f t="shared" si="170"/>
        <v>200</v>
      </c>
      <c r="AH196">
        <f t="shared" si="170"/>
        <v>200</v>
      </c>
      <c r="AI196">
        <f t="shared" si="170"/>
        <v>200</v>
      </c>
      <c r="AJ196">
        <f t="shared" si="170"/>
        <v>200</v>
      </c>
      <c r="AK196">
        <f t="shared" si="170"/>
        <v>131</v>
      </c>
      <c r="AL196">
        <f t="shared" si="170"/>
        <v>200</v>
      </c>
      <c r="AM196">
        <f t="shared" si="170"/>
        <v>200</v>
      </c>
      <c r="AN196">
        <f t="shared" si="170"/>
        <v>131</v>
      </c>
      <c r="AO196">
        <f t="shared" si="170"/>
        <v>200</v>
      </c>
      <c r="AP196">
        <f t="shared" si="170"/>
        <v>200</v>
      </c>
      <c r="AQ196">
        <f t="shared" si="170"/>
        <v>131</v>
      </c>
      <c r="AR196">
        <f t="shared" si="170"/>
        <v>200</v>
      </c>
      <c r="AS196">
        <f t="shared" si="170"/>
        <v>131</v>
      </c>
      <c r="AT196">
        <f t="shared" si="170"/>
        <v>131</v>
      </c>
      <c r="AU196">
        <f t="shared" si="170"/>
        <v>200</v>
      </c>
      <c r="AV196">
        <f t="shared" si="170"/>
        <v>200</v>
      </c>
      <c r="AW196">
        <f t="shared" si="170"/>
        <v>131</v>
      </c>
    </row>
    <row r="197" spans="1:49" ht="13.5" thickBot="1" x14ac:dyDescent="0.25">
      <c r="A197" s="67">
        <v>7</v>
      </c>
      <c r="B197" s="78">
        <v>2.2395833333333336E-4</v>
      </c>
      <c r="C197" s="81" t="s">
        <v>326</v>
      </c>
      <c r="D197" s="79">
        <v>8.2696759259259268E-4</v>
      </c>
      <c r="E197" s="81" t="s">
        <v>495</v>
      </c>
      <c r="F197" s="79">
        <v>1.8547453703703703E-3</v>
      </c>
      <c r="G197" s="69">
        <v>2.5499999999999998</v>
      </c>
      <c r="H197" s="69">
        <v>4.88</v>
      </c>
      <c r="I197" s="79">
        <v>8.6226851851851861E-4</v>
      </c>
      <c r="J197" s="81" t="s">
        <v>599</v>
      </c>
      <c r="K197" s="70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71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71"/>
        <v>200</v>
      </c>
      <c r="Q197">
        <f t="shared" si="171"/>
        <v>139</v>
      </c>
      <c r="R197">
        <f t="shared" si="171"/>
        <v>139</v>
      </c>
      <c r="S197">
        <f t="shared" si="171"/>
        <v>200</v>
      </c>
      <c r="T197">
        <f t="shared" si="171"/>
        <v>139</v>
      </c>
      <c r="U197">
        <f t="shared" si="171"/>
        <v>139</v>
      </c>
      <c r="V197">
        <f t="shared" si="171"/>
        <v>200</v>
      </c>
      <c r="W197">
        <f t="shared" si="171"/>
        <v>200</v>
      </c>
      <c r="X197">
        <f t="shared" si="171"/>
        <v>200</v>
      </c>
      <c r="Y197">
        <f t="shared" si="171"/>
        <v>200</v>
      </c>
      <c r="Z197">
        <f t="shared" si="171"/>
        <v>200</v>
      </c>
      <c r="AA197">
        <f t="shared" si="171"/>
        <v>200</v>
      </c>
      <c r="AB197">
        <f t="shared" si="171"/>
        <v>200</v>
      </c>
      <c r="AC197">
        <f t="shared" si="171"/>
        <v>200</v>
      </c>
      <c r="AD197">
        <f t="shared" si="171"/>
        <v>200</v>
      </c>
      <c r="AE197">
        <f t="shared" si="171"/>
        <v>200</v>
      </c>
      <c r="AF197">
        <f t="shared" si="171"/>
        <v>200</v>
      </c>
      <c r="AG197">
        <f t="shared" si="171"/>
        <v>200</v>
      </c>
      <c r="AH197">
        <f t="shared" si="171"/>
        <v>200</v>
      </c>
      <c r="AI197">
        <f t="shared" si="171"/>
        <v>200</v>
      </c>
      <c r="AJ197">
        <f t="shared" si="171"/>
        <v>200</v>
      </c>
      <c r="AK197">
        <f t="shared" si="171"/>
        <v>139</v>
      </c>
      <c r="AL197">
        <f t="shared" si="171"/>
        <v>200</v>
      </c>
      <c r="AM197">
        <f t="shared" si="171"/>
        <v>200</v>
      </c>
      <c r="AN197">
        <f t="shared" si="171"/>
        <v>139</v>
      </c>
      <c r="AO197">
        <f t="shared" si="171"/>
        <v>200</v>
      </c>
      <c r="AP197">
        <f t="shared" si="171"/>
        <v>200</v>
      </c>
      <c r="AQ197">
        <f t="shared" si="171"/>
        <v>139</v>
      </c>
      <c r="AR197">
        <f t="shared" si="171"/>
        <v>200</v>
      </c>
      <c r="AS197">
        <f t="shared" si="171"/>
        <v>139</v>
      </c>
      <c r="AT197">
        <f t="shared" si="171"/>
        <v>139</v>
      </c>
      <c r="AU197">
        <f t="shared" si="171"/>
        <v>200</v>
      </c>
      <c r="AV197">
        <f t="shared" si="171"/>
        <v>200</v>
      </c>
      <c r="AW197">
        <f t="shared" si="171"/>
        <v>139</v>
      </c>
    </row>
    <row r="198" spans="1:49" ht="13.5" thickBot="1" x14ac:dyDescent="0.25">
      <c r="A198" s="67">
        <v>6</v>
      </c>
      <c r="B198" s="78">
        <v>2.2511574074074076E-4</v>
      </c>
      <c r="C198" s="81" t="s">
        <v>327</v>
      </c>
      <c r="D198" s="79">
        <v>8.3449074074074068E-4</v>
      </c>
      <c r="E198" s="81" t="s">
        <v>496</v>
      </c>
      <c r="F198" s="79">
        <v>1.8640046296296295E-3</v>
      </c>
      <c r="G198" s="69">
        <v>2.5</v>
      </c>
      <c r="H198" s="69">
        <v>4.8</v>
      </c>
      <c r="I198" s="79">
        <v>8.6747685185185192E-4</v>
      </c>
      <c r="J198" s="81" t="s">
        <v>500</v>
      </c>
      <c r="K198" s="70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2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2"/>
        <v>200</v>
      </c>
      <c r="Q198">
        <f t="shared" si="172"/>
        <v>147</v>
      </c>
      <c r="R198">
        <f t="shared" si="172"/>
        <v>147</v>
      </c>
      <c r="S198">
        <f t="shared" si="172"/>
        <v>200</v>
      </c>
      <c r="T198">
        <f t="shared" si="172"/>
        <v>147</v>
      </c>
      <c r="U198">
        <f t="shared" si="172"/>
        <v>147</v>
      </c>
      <c r="V198">
        <f t="shared" si="172"/>
        <v>200</v>
      </c>
      <c r="W198">
        <f t="shared" si="172"/>
        <v>200</v>
      </c>
      <c r="X198">
        <f t="shared" si="172"/>
        <v>200</v>
      </c>
      <c r="Y198">
        <f t="shared" si="172"/>
        <v>200</v>
      </c>
      <c r="Z198">
        <f t="shared" si="172"/>
        <v>200</v>
      </c>
      <c r="AA198">
        <f t="shared" si="172"/>
        <v>200</v>
      </c>
      <c r="AB198">
        <f t="shared" si="172"/>
        <v>200</v>
      </c>
      <c r="AC198">
        <f t="shared" si="172"/>
        <v>200</v>
      </c>
      <c r="AD198">
        <f t="shared" si="172"/>
        <v>200</v>
      </c>
      <c r="AE198">
        <f t="shared" si="172"/>
        <v>200</v>
      </c>
      <c r="AF198">
        <f t="shared" si="172"/>
        <v>200</v>
      </c>
      <c r="AG198">
        <f t="shared" si="172"/>
        <v>200</v>
      </c>
      <c r="AH198">
        <f t="shared" si="172"/>
        <v>200</v>
      </c>
      <c r="AI198">
        <f t="shared" si="172"/>
        <v>200</v>
      </c>
      <c r="AJ198">
        <f t="shared" si="172"/>
        <v>200</v>
      </c>
      <c r="AK198">
        <f t="shared" si="172"/>
        <v>147</v>
      </c>
      <c r="AL198">
        <f t="shared" si="172"/>
        <v>200</v>
      </c>
      <c r="AM198">
        <f t="shared" si="172"/>
        <v>200</v>
      </c>
      <c r="AN198">
        <f t="shared" si="172"/>
        <v>147</v>
      </c>
      <c r="AO198">
        <f t="shared" si="172"/>
        <v>200</v>
      </c>
      <c r="AP198">
        <f t="shared" si="172"/>
        <v>200</v>
      </c>
      <c r="AQ198">
        <f t="shared" si="172"/>
        <v>147</v>
      </c>
      <c r="AR198">
        <f t="shared" si="172"/>
        <v>200</v>
      </c>
      <c r="AS198">
        <f t="shared" si="172"/>
        <v>147</v>
      </c>
      <c r="AT198">
        <f t="shared" si="172"/>
        <v>147</v>
      </c>
      <c r="AU198">
        <f t="shared" si="172"/>
        <v>200</v>
      </c>
      <c r="AV198">
        <f t="shared" si="172"/>
        <v>200</v>
      </c>
      <c r="AW198">
        <f t="shared" si="172"/>
        <v>147</v>
      </c>
    </row>
    <row r="199" spans="1:49" ht="13.5" thickBot="1" x14ac:dyDescent="0.25">
      <c r="A199" s="67">
        <v>5</v>
      </c>
      <c r="B199" s="78">
        <v>2.2627314814814816E-4</v>
      </c>
      <c r="C199" s="81" t="s">
        <v>328</v>
      </c>
      <c r="D199" s="79">
        <v>8.4201388888888878E-4</v>
      </c>
      <c r="E199" s="81" t="s">
        <v>497</v>
      </c>
      <c r="F199" s="79">
        <v>1.8732638888888887E-3</v>
      </c>
      <c r="G199" s="69">
        <v>2.4500000000000002</v>
      </c>
      <c r="H199" s="69">
        <v>4.7</v>
      </c>
      <c r="I199" s="79">
        <v>8.7268518518518522E-4</v>
      </c>
      <c r="J199" s="81" t="s">
        <v>600</v>
      </c>
      <c r="K199" s="70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162</v>
      </c>
      <c r="O199">
        <f t="shared" ref="O199:AW199" si="173">IF(O$178&gt;$E$48,$A$49,IF(O$178&gt;$E$47,$A$48,IF(O$178&gt;$E$46,$A$47,IF(O$178&gt;$E$45,$A$46,IF(O$178&gt;$E$44,$A$45,IF(O$178&gt;$E$43,$A$44,IF(O$178&gt;$E$42,$A$43,IF(O$178&gt;$E$41,$A$42,O$200))))))))</f>
        <v>162</v>
      </c>
      <c r="P199">
        <f t="shared" si="173"/>
        <v>200</v>
      </c>
      <c r="Q199">
        <f t="shared" si="173"/>
        <v>162</v>
      </c>
      <c r="R199">
        <f t="shared" si="173"/>
        <v>162</v>
      </c>
      <c r="S199">
        <f t="shared" si="173"/>
        <v>200</v>
      </c>
      <c r="T199">
        <f t="shared" si="173"/>
        <v>162</v>
      </c>
      <c r="U199">
        <f t="shared" si="173"/>
        <v>162</v>
      </c>
      <c r="V199">
        <f t="shared" si="173"/>
        <v>200</v>
      </c>
      <c r="W199">
        <f t="shared" si="173"/>
        <v>200</v>
      </c>
      <c r="X199">
        <f t="shared" si="173"/>
        <v>200</v>
      </c>
      <c r="Y199">
        <f t="shared" si="173"/>
        <v>200</v>
      </c>
      <c r="Z199">
        <f t="shared" si="173"/>
        <v>200</v>
      </c>
      <c r="AA199">
        <f t="shared" si="173"/>
        <v>200</v>
      </c>
      <c r="AB199">
        <f t="shared" si="173"/>
        <v>200</v>
      </c>
      <c r="AC199">
        <f t="shared" si="173"/>
        <v>200</v>
      </c>
      <c r="AD199">
        <f t="shared" si="173"/>
        <v>200</v>
      </c>
      <c r="AE199">
        <f t="shared" si="173"/>
        <v>200</v>
      </c>
      <c r="AF199">
        <f t="shared" si="173"/>
        <v>200</v>
      </c>
      <c r="AG199">
        <f t="shared" si="173"/>
        <v>200</v>
      </c>
      <c r="AH199">
        <f t="shared" si="173"/>
        <v>200</v>
      </c>
      <c r="AI199">
        <f t="shared" si="173"/>
        <v>200</v>
      </c>
      <c r="AJ199">
        <f t="shared" si="173"/>
        <v>200</v>
      </c>
      <c r="AK199">
        <f t="shared" si="173"/>
        <v>162</v>
      </c>
      <c r="AL199">
        <f t="shared" si="173"/>
        <v>200</v>
      </c>
      <c r="AM199">
        <f t="shared" si="173"/>
        <v>200</v>
      </c>
      <c r="AN199">
        <f t="shared" si="173"/>
        <v>162</v>
      </c>
      <c r="AO199">
        <f t="shared" si="173"/>
        <v>200</v>
      </c>
      <c r="AP199">
        <f t="shared" si="173"/>
        <v>200</v>
      </c>
      <c r="AQ199">
        <f t="shared" si="173"/>
        <v>162</v>
      </c>
      <c r="AR199">
        <f t="shared" si="173"/>
        <v>200</v>
      </c>
      <c r="AS199">
        <f t="shared" si="173"/>
        <v>162</v>
      </c>
      <c r="AT199">
        <f t="shared" si="173"/>
        <v>162</v>
      </c>
      <c r="AU199">
        <f t="shared" si="173"/>
        <v>200</v>
      </c>
      <c r="AV199">
        <f t="shared" si="173"/>
        <v>200</v>
      </c>
      <c r="AW199">
        <f t="shared" si="173"/>
        <v>162</v>
      </c>
    </row>
    <row r="200" spans="1:49" ht="13.5" thickBot="1" x14ac:dyDescent="0.25">
      <c r="A200" s="67">
        <v>4</v>
      </c>
      <c r="B200" s="78">
        <v>2.2800925925925926E-4</v>
      </c>
      <c r="C200" s="81" t="s">
        <v>329</v>
      </c>
      <c r="D200" s="79">
        <v>8.5011574074074069E-4</v>
      </c>
      <c r="E200" s="81" t="s">
        <v>498</v>
      </c>
      <c r="F200" s="79">
        <v>1.8825231481481481E-3</v>
      </c>
      <c r="G200" s="69">
        <v>2.4</v>
      </c>
      <c r="H200" s="69">
        <v>4.5999999999999996</v>
      </c>
      <c r="I200" s="79">
        <v>8.7847222222222233E-4</v>
      </c>
      <c r="J200" s="81" t="s">
        <v>601</v>
      </c>
      <c r="K200" s="70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167</v>
      </c>
      <c r="O200">
        <f t="shared" ref="O200:AW200" si="174">IF(O$178&gt;$E$40,$A$41,IF(O$178&gt;$E$39,$A$40,IF(O$178&gt;$E$38,$A$39,IF(O$178&gt;$E$37,$A$38,IF(O$178&gt;$E$36,$A$37,IF(O$178&gt;$E$35,$A$36,IF(O$178&gt;$E$34,$A$35,IF(O$178&gt;$E$33,$A$34,O$201))))))))</f>
        <v>167</v>
      </c>
      <c r="P200">
        <f t="shared" si="174"/>
        <v>200</v>
      </c>
      <c r="Q200">
        <f t="shared" si="174"/>
        <v>167</v>
      </c>
      <c r="R200">
        <f t="shared" si="174"/>
        <v>167</v>
      </c>
      <c r="S200">
        <f t="shared" si="174"/>
        <v>200</v>
      </c>
      <c r="T200">
        <f t="shared" si="174"/>
        <v>167</v>
      </c>
      <c r="U200">
        <f t="shared" si="174"/>
        <v>167</v>
      </c>
      <c r="V200">
        <f t="shared" si="174"/>
        <v>200</v>
      </c>
      <c r="W200">
        <f t="shared" si="174"/>
        <v>200</v>
      </c>
      <c r="X200">
        <f t="shared" si="174"/>
        <v>200</v>
      </c>
      <c r="Y200">
        <f t="shared" si="174"/>
        <v>200</v>
      </c>
      <c r="Z200">
        <f t="shared" si="174"/>
        <v>200</v>
      </c>
      <c r="AA200">
        <f t="shared" si="174"/>
        <v>200</v>
      </c>
      <c r="AB200">
        <f t="shared" si="174"/>
        <v>200</v>
      </c>
      <c r="AC200">
        <f t="shared" si="174"/>
        <v>200</v>
      </c>
      <c r="AD200">
        <f t="shared" si="174"/>
        <v>200</v>
      </c>
      <c r="AE200">
        <f t="shared" si="174"/>
        <v>200</v>
      </c>
      <c r="AF200">
        <f t="shared" si="174"/>
        <v>200</v>
      </c>
      <c r="AG200">
        <f t="shared" si="174"/>
        <v>200</v>
      </c>
      <c r="AH200">
        <f t="shared" si="174"/>
        <v>200</v>
      </c>
      <c r="AI200">
        <f t="shared" si="174"/>
        <v>200</v>
      </c>
      <c r="AJ200">
        <f t="shared" si="174"/>
        <v>200</v>
      </c>
      <c r="AK200">
        <f t="shared" si="174"/>
        <v>167</v>
      </c>
      <c r="AL200">
        <f t="shared" si="174"/>
        <v>200</v>
      </c>
      <c r="AM200">
        <f t="shared" si="174"/>
        <v>200</v>
      </c>
      <c r="AN200">
        <f t="shared" si="174"/>
        <v>167</v>
      </c>
      <c r="AO200">
        <f t="shared" si="174"/>
        <v>200</v>
      </c>
      <c r="AP200">
        <f t="shared" si="174"/>
        <v>200</v>
      </c>
      <c r="AQ200">
        <f t="shared" si="174"/>
        <v>167</v>
      </c>
      <c r="AR200">
        <f t="shared" si="174"/>
        <v>200</v>
      </c>
      <c r="AS200">
        <f t="shared" si="174"/>
        <v>167</v>
      </c>
      <c r="AT200">
        <f t="shared" si="174"/>
        <v>167</v>
      </c>
      <c r="AU200">
        <f t="shared" si="174"/>
        <v>200</v>
      </c>
      <c r="AV200">
        <f t="shared" si="174"/>
        <v>200</v>
      </c>
      <c r="AW200">
        <f t="shared" si="174"/>
        <v>167</v>
      </c>
    </row>
    <row r="201" spans="1:49" ht="13.5" thickBot="1" x14ac:dyDescent="0.25">
      <c r="A201" s="67">
        <v>3</v>
      </c>
      <c r="B201" s="78">
        <v>2.2974537037037039E-4</v>
      </c>
      <c r="C201" s="81" t="s">
        <v>330</v>
      </c>
      <c r="D201" s="79">
        <v>8.582175925925926E-4</v>
      </c>
      <c r="E201" s="81" t="s">
        <v>499</v>
      </c>
      <c r="F201" s="79">
        <v>1.8906250000000002E-3</v>
      </c>
      <c r="G201" s="69">
        <v>2.35</v>
      </c>
      <c r="H201" s="69">
        <v>4.5</v>
      </c>
      <c r="I201" s="79">
        <v>8.8425925925925922E-4</v>
      </c>
      <c r="J201" s="81" t="s">
        <v>602</v>
      </c>
      <c r="K201" s="70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5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5"/>
        <v>200</v>
      </c>
      <c r="Q201">
        <f t="shared" si="175"/>
        <v>171</v>
      </c>
      <c r="R201">
        <f t="shared" si="175"/>
        <v>171</v>
      </c>
      <c r="S201">
        <f t="shared" si="175"/>
        <v>200</v>
      </c>
      <c r="T201">
        <f t="shared" si="175"/>
        <v>171</v>
      </c>
      <c r="U201">
        <f t="shared" si="175"/>
        <v>171</v>
      </c>
      <c r="V201">
        <f t="shared" si="175"/>
        <v>200</v>
      </c>
      <c r="W201">
        <f t="shared" si="175"/>
        <v>200</v>
      </c>
      <c r="X201">
        <f t="shared" si="175"/>
        <v>200</v>
      </c>
      <c r="Y201">
        <f t="shared" si="175"/>
        <v>200</v>
      </c>
      <c r="Z201">
        <f t="shared" si="175"/>
        <v>200</v>
      </c>
      <c r="AA201">
        <f t="shared" si="175"/>
        <v>200</v>
      </c>
      <c r="AB201">
        <f t="shared" si="175"/>
        <v>200</v>
      </c>
      <c r="AC201">
        <f t="shared" si="175"/>
        <v>200</v>
      </c>
      <c r="AD201">
        <f t="shared" si="175"/>
        <v>200</v>
      </c>
      <c r="AE201">
        <f t="shared" si="175"/>
        <v>200</v>
      </c>
      <c r="AF201">
        <f t="shared" si="175"/>
        <v>200</v>
      </c>
      <c r="AG201">
        <f t="shared" si="175"/>
        <v>200</v>
      </c>
      <c r="AH201">
        <f t="shared" si="175"/>
        <v>200</v>
      </c>
      <c r="AI201">
        <f t="shared" si="175"/>
        <v>200</v>
      </c>
      <c r="AJ201">
        <f t="shared" si="175"/>
        <v>200</v>
      </c>
      <c r="AK201">
        <f t="shared" si="175"/>
        <v>171</v>
      </c>
      <c r="AL201">
        <f t="shared" si="175"/>
        <v>200</v>
      </c>
      <c r="AM201">
        <f t="shared" si="175"/>
        <v>200</v>
      </c>
      <c r="AN201">
        <f t="shared" si="175"/>
        <v>171</v>
      </c>
      <c r="AO201">
        <f t="shared" si="175"/>
        <v>200</v>
      </c>
      <c r="AP201">
        <f t="shared" si="175"/>
        <v>200</v>
      </c>
      <c r="AQ201">
        <f t="shared" si="175"/>
        <v>171</v>
      </c>
      <c r="AR201">
        <f t="shared" si="175"/>
        <v>200</v>
      </c>
      <c r="AS201">
        <f t="shared" si="175"/>
        <v>171</v>
      </c>
      <c r="AT201">
        <f t="shared" si="175"/>
        <v>171</v>
      </c>
      <c r="AU201">
        <f t="shared" si="175"/>
        <v>200</v>
      </c>
      <c r="AV201">
        <f t="shared" si="175"/>
        <v>200</v>
      </c>
      <c r="AW201">
        <f t="shared" si="175"/>
        <v>171</v>
      </c>
    </row>
    <row r="202" spans="1:49" ht="13.5" thickBot="1" x14ac:dyDescent="0.25">
      <c r="A202" s="67">
        <v>2</v>
      </c>
      <c r="B202" s="78">
        <v>2.3206018518518519E-4</v>
      </c>
      <c r="C202" s="81" t="s">
        <v>331</v>
      </c>
      <c r="D202" s="79">
        <v>8.6689814814814832E-4</v>
      </c>
      <c r="E202" s="81" t="s">
        <v>500</v>
      </c>
      <c r="F202" s="79">
        <v>1.9021990740740742E-3</v>
      </c>
      <c r="G202" s="69">
        <v>2.25</v>
      </c>
      <c r="H202" s="69">
        <v>4.3499999999999996</v>
      </c>
      <c r="I202" s="79">
        <v>8.9120370370370384E-4</v>
      </c>
      <c r="J202" s="81" t="s">
        <v>603</v>
      </c>
      <c r="K202" s="70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6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6"/>
        <v>200</v>
      </c>
      <c r="Q202">
        <f t="shared" si="176"/>
        <v>179</v>
      </c>
      <c r="R202">
        <f t="shared" si="176"/>
        <v>179</v>
      </c>
      <c r="S202">
        <f t="shared" si="176"/>
        <v>200</v>
      </c>
      <c r="T202">
        <f t="shared" si="176"/>
        <v>179</v>
      </c>
      <c r="U202">
        <f t="shared" si="176"/>
        <v>179</v>
      </c>
      <c r="V202">
        <f t="shared" si="176"/>
        <v>200</v>
      </c>
      <c r="W202">
        <f t="shared" si="176"/>
        <v>200</v>
      </c>
      <c r="X202">
        <f t="shared" si="176"/>
        <v>200</v>
      </c>
      <c r="Y202">
        <f t="shared" si="176"/>
        <v>200</v>
      </c>
      <c r="Z202">
        <f t="shared" si="176"/>
        <v>200</v>
      </c>
      <c r="AA202">
        <f t="shared" si="176"/>
        <v>200</v>
      </c>
      <c r="AB202">
        <f t="shared" si="176"/>
        <v>200</v>
      </c>
      <c r="AC202">
        <f t="shared" si="176"/>
        <v>200</v>
      </c>
      <c r="AD202">
        <f t="shared" si="176"/>
        <v>200</v>
      </c>
      <c r="AE202">
        <f t="shared" si="176"/>
        <v>200</v>
      </c>
      <c r="AF202">
        <f t="shared" si="176"/>
        <v>200</v>
      </c>
      <c r="AG202">
        <f t="shared" si="176"/>
        <v>200</v>
      </c>
      <c r="AH202">
        <f t="shared" si="176"/>
        <v>200</v>
      </c>
      <c r="AI202">
        <f t="shared" si="176"/>
        <v>200</v>
      </c>
      <c r="AJ202">
        <f t="shared" si="176"/>
        <v>200</v>
      </c>
      <c r="AK202">
        <f t="shared" si="176"/>
        <v>179</v>
      </c>
      <c r="AL202">
        <f t="shared" si="176"/>
        <v>200</v>
      </c>
      <c r="AM202">
        <f t="shared" si="176"/>
        <v>200</v>
      </c>
      <c r="AN202">
        <f t="shared" si="176"/>
        <v>179</v>
      </c>
      <c r="AO202">
        <f t="shared" si="176"/>
        <v>200</v>
      </c>
      <c r="AP202">
        <f t="shared" si="176"/>
        <v>200</v>
      </c>
      <c r="AQ202">
        <f t="shared" si="176"/>
        <v>179</v>
      </c>
      <c r="AR202">
        <f t="shared" si="176"/>
        <v>200</v>
      </c>
      <c r="AS202">
        <f t="shared" si="176"/>
        <v>179</v>
      </c>
      <c r="AT202">
        <f t="shared" si="176"/>
        <v>179</v>
      </c>
      <c r="AU202">
        <f t="shared" si="176"/>
        <v>200</v>
      </c>
      <c r="AV202">
        <f t="shared" si="176"/>
        <v>200</v>
      </c>
      <c r="AW202">
        <f t="shared" si="176"/>
        <v>179</v>
      </c>
    </row>
    <row r="203" spans="1:49" ht="13.5" thickBot="1" x14ac:dyDescent="0.25">
      <c r="A203" s="71">
        <v>1</v>
      </c>
      <c r="B203" s="78">
        <v>2.3437499999999999E-4</v>
      </c>
      <c r="C203" s="81" t="s">
        <v>332</v>
      </c>
      <c r="D203" s="79">
        <v>8.7789351851851841E-4</v>
      </c>
      <c r="E203" s="81" t="s">
        <v>501</v>
      </c>
      <c r="F203" s="79">
        <v>1.9137731481481482E-3</v>
      </c>
      <c r="G203" s="69">
        <v>2.1</v>
      </c>
      <c r="H203" s="69">
        <v>4.2</v>
      </c>
      <c r="I203" s="79">
        <v>9.015046296296297E-4</v>
      </c>
      <c r="J203" s="81" t="s">
        <v>604</v>
      </c>
      <c r="K203" s="72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189</v>
      </c>
      <c r="O203">
        <f t="shared" ref="O203:AW203" si="177">IF(O$178&gt;$E$16,$A$17,IF(O$178&gt;$E$15,$A$16,IF(O$178&gt;$E$14,$A$15,IF(O$178&gt;$E$13,$A$14,IF(O$178&gt;$E$12,$A$13,IF(O$178&gt;$E$11,$A$12,IF(O$178&gt;$E$10,$A$11,IF(O$178&gt;$E$9,$A$10,O$204))))))))</f>
        <v>189</v>
      </c>
      <c r="P203">
        <f t="shared" si="177"/>
        <v>200</v>
      </c>
      <c r="Q203">
        <f t="shared" si="177"/>
        <v>189</v>
      </c>
      <c r="R203">
        <f t="shared" si="177"/>
        <v>189</v>
      </c>
      <c r="S203">
        <f t="shared" si="177"/>
        <v>200</v>
      </c>
      <c r="T203">
        <f t="shared" si="177"/>
        <v>189</v>
      </c>
      <c r="U203">
        <f t="shared" si="177"/>
        <v>189</v>
      </c>
      <c r="V203">
        <f t="shared" si="177"/>
        <v>200</v>
      </c>
      <c r="W203">
        <f t="shared" si="177"/>
        <v>200</v>
      </c>
      <c r="X203">
        <f t="shared" si="177"/>
        <v>200</v>
      </c>
      <c r="Y203">
        <f t="shared" si="177"/>
        <v>200</v>
      </c>
      <c r="Z203">
        <f t="shared" si="177"/>
        <v>200</v>
      </c>
      <c r="AA203">
        <f t="shared" si="177"/>
        <v>200</v>
      </c>
      <c r="AB203">
        <f t="shared" si="177"/>
        <v>200</v>
      </c>
      <c r="AC203">
        <f t="shared" si="177"/>
        <v>200</v>
      </c>
      <c r="AD203">
        <f t="shared" si="177"/>
        <v>200</v>
      </c>
      <c r="AE203">
        <f t="shared" si="177"/>
        <v>200</v>
      </c>
      <c r="AF203">
        <f t="shared" si="177"/>
        <v>200</v>
      </c>
      <c r="AG203">
        <f t="shared" si="177"/>
        <v>200</v>
      </c>
      <c r="AH203">
        <f t="shared" si="177"/>
        <v>200</v>
      </c>
      <c r="AI203">
        <f t="shared" si="177"/>
        <v>200</v>
      </c>
      <c r="AJ203">
        <f t="shared" si="177"/>
        <v>200</v>
      </c>
      <c r="AK203">
        <f t="shared" si="177"/>
        <v>189</v>
      </c>
      <c r="AL203">
        <f t="shared" si="177"/>
        <v>200</v>
      </c>
      <c r="AM203">
        <f t="shared" si="177"/>
        <v>200</v>
      </c>
      <c r="AN203">
        <f t="shared" si="177"/>
        <v>189</v>
      </c>
      <c r="AO203">
        <f t="shared" si="177"/>
        <v>200</v>
      </c>
      <c r="AP203">
        <f t="shared" si="177"/>
        <v>200</v>
      </c>
      <c r="AQ203">
        <f t="shared" si="177"/>
        <v>189</v>
      </c>
      <c r="AR203">
        <f t="shared" si="177"/>
        <v>200</v>
      </c>
      <c r="AS203">
        <f t="shared" si="177"/>
        <v>189</v>
      </c>
      <c r="AT203">
        <f t="shared" si="177"/>
        <v>189</v>
      </c>
      <c r="AU203">
        <f t="shared" si="177"/>
        <v>200</v>
      </c>
      <c r="AV203">
        <f t="shared" si="177"/>
        <v>200</v>
      </c>
      <c r="AW203">
        <f t="shared" si="177"/>
        <v>189</v>
      </c>
    </row>
    <row r="204" spans="1:49" x14ac:dyDescent="0.2">
      <c r="N204">
        <f>IF(N$178&gt;$E$8,$A$9,IF(N$178&gt;$E$7,$A$8,IF(N$178&gt;$E$6,$A$7,IF(N$178&gt;$E$5,$A$6,IF(N$178&gt;$E$4,$A$5,200)))))</f>
        <v>196</v>
      </c>
      <c r="O204">
        <f t="shared" ref="O204:AW204" si="178">IF(O$178&gt;$E$8,$A$9,IF(O$178&gt;$E$7,$A$8,IF(O$178&gt;$E$6,$A$7,IF(O$178&gt;$E$5,$A$6,IF(O$178&gt;$E$4,$A$5,200)))))</f>
        <v>196</v>
      </c>
      <c r="P204">
        <f t="shared" si="178"/>
        <v>200</v>
      </c>
      <c r="Q204">
        <f t="shared" si="178"/>
        <v>196</v>
      </c>
      <c r="R204">
        <f t="shared" si="178"/>
        <v>196</v>
      </c>
      <c r="S204">
        <f t="shared" si="178"/>
        <v>200</v>
      </c>
      <c r="T204">
        <f t="shared" si="178"/>
        <v>196</v>
      </c>
      <c r="U204">
        <f t="shared" si="178"/>
        <v>196</v>
      </c>
      <c r="V204">
        <f t="shared" si="178"/>
        <v>200</v>
      </c>
      <c r="W204">
        <f t="shared" si="178"/>
        <v>200</v>
      </c>
      <c r="X204">
        <f t="shared" si="178"/>
        <v>200</v>
      </c>
      <c r="Y204">
        <f t="shared" si="178"/>
        <v>200</v>
      </c>
      <c r="Z204">
        <f t="shared" si="178"/>
        <v>200</v>
      </c>
      <c r="AA204">
        <f t="shared" si="178"/>
        <v>200</v>
      </c>
      <c r="AB204">
        <f t="shared" si="178"/>
        <v>200</v>
      </c>
      <c r="AC204">
        <f t="shared" si="178"/>
        <v>200</v>
      </c>
      <c r="AD204">
        <f t="shared" si="178"/>
        <v>200</v>
      </c>
      <c r="AE204">
        <f t="shared" si="178"/>
        <v>200</v>
      </c>
      <c r="AF204">
        <f t="shared" si="178"/>
        <v>200</v>
      </c>
      <c r="AG204">
        <f t="shared" si="178"/>
        <v>200</v>
      </c>
      <c r="AH204">
        <f t="shared" si="178"/>
        <v>200</v>
      </c>
      <c r="AI204">
        <f t="shared" si="178"/>
        <v>200</v>
      </c>
      <c r="AJ204">
        <f t="shared" si="178"/>
        <v>200</v>
      </c>
      <c r="AK204">
        <f t="shared" si="178"/>
        <v>196</v>
      </c>
      <c r="AL204">
        <f t="shared" si="178"/>
        <v>200</v>
      </c>
      <c r="AM204">
        <f t="shared" si="178"/>
        <v>200</v>
      </c>
      <c r="AN204">
        <f t="shared" si="178"/>
        <v>196</v>
      </c>
      <c r="AO204">
        <f t="shared" si="178"/>
        <v>200</v>
      </c>
      <c r="AP204">
        <f t="shared" si="178"/>
        <v>200</v>
      </c>
      <c r="AQ204">
        <f t="shared" si="178"/>
        <v>196</v>
      </c>
      <c r="AR204">
        <f t="shared" si="178"/>
        <v>200</v>
      </c>
      <c r="AS204">
        <f t="shared" si="178"/>
        <v>196</v>
      </c>
      <c r="AT204">
        <f t="shared" si="178"/>
        <v>196</v>
      </c>
      <c r="AU204">
        <f t="shared" si="178"/>
        <v>200</v>
      </c>
      <c r="AV204">
        <f t="shared" si="178"/>
        <v>200</v>
      </c>
      <c r="AW204">
        <f t="shared" si="178"/>
        <v>196</v>
      </c>
    </row>
    <row r="206" spans="1:49" x14ac:dyDescent="0.2"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">
      <c r="N208" s="40">
        <f>'Wyniki Dziewczęta'!$E$8</f>
        <v>1.8078703703703703E-4</v>
      </c>
      <c r="O208" s="40">
        <f>'Wyniki Dziewczęta'!$E$9</f>
        <v>1.8564814814814814E-4</v>
      </c>
      <c r="P208" s="40">
        <f>'Wyniki Dziewczęta'!$E$10</f>
        <v>0</v>
      </c>
      <c r="Q208" s="40">
        <f>'Wyniki Dziewczęta'!$E$33</f>
        <v>1.7800925925925927E-4</v>
      </c>
      <c r="R208" s="40">
        <f>'Wyniki Dziewczęta'!$E$34</f>
        <v>1.5972222222222223E-4</v>
      </c>
      <c r="S208" s="40">
        <f>'Wyniki Dziewczęta'!$E$35</f>
        <v>0</v>
      </c>
      <c r="T208" s="40">
        <f>'Wyniki Dziewczęta'!$E$57</f>
        <v>1.8599537037037036E-4</v>
      </c>
      <c r="U208" s="40">
        <f>'Wyniki Dziewczęta'!$E$58</f>
        <v>0</v>
      </c>
      <c r="V208" s="40">
        <f>'Wyniki Dziewczęta'!$E$59</f>
        <v>0</v>
      </c>
      <c r="W208" s="40">
        <f>'Wyniki Dziewczęta'!$E$82</f>
        <v>0</v>
      </c>
      <c r="X208" s="40">
        <f>'Wyniki Dziewczęta'!$E$83</f>
        <v>0</v>
      </c>
      <c r="Y208" s="40">
        <f>'Wyniki Dziewczęta'!$E$84</f>
        <v>0</v>
      </c>
      <c r="Z208" s="40">
        <f>'Wyniki Dziewczęta'!$E$107</f>
        <v>0</v>
      </c>
      <c r="AA208" s="40">
        <f>'Wyniki Dziewczęta'!$E$108</f>
        <v>0</v>
      </c>
      <c r="AB208" s="40">
        <f>'Wyniki Dziewczęta'!$E$109</f>
        <v>0</v>
      </c>
      <c r="AC208" s="40">
        <f>'Wyniki Dziewczęta'!$E$132</f>
        <v>0</v>
      </c>
      <c r="AD208" s="40">
        <f>'Wyniki Dziewczęta'!$E$133</f>
        <v>0</v>
      </c>
      <c r="AE208" s="40">
        <f>'Wyniki Dziewczęta'!$E$134</f>
        <v>0</v>
      </c>
      <c r="AF208" s="40">
        <f>'Wyniki Dziewczęta'!$E$157</f>
        <v>0</v>
      </c>
      <c r="AG208" s="40">
        <f>'Wyniki Dziewczęta'!$E$158</f>
        <v>0</v>
      </c>
      <c r="AH208" s="40">
        <f>'Wyniki Dziewczęta'!$E$159</f>
        <v>0</v>
      </c>
      <c r="AI208" s="40">
        <f>'Wyniki Dziewczęta'!$E$182</f>
        <v>0</v>
      </c>
      <c r="AJ208" s="40">
        <f>'Wyniki Dziewczęta'!$E$183</f>
        <v>0</v>
      </c>
      <c r="AK208" s="40" t="str">
        <f>'Wyniki Dziewczęta'!$E$184</f>
        <v>-</v>
      </c>
      <c r="AL208" s="40">
        <f>'Wyniki Dziewczęta'!$E$207</f>
        <v>0</v>
      </c>
      <c r="AM208" s="40">
        <f>'Wyniki Dziewczęta'!$E$208</f>
        <v>0</v>
      </c>
      <c r="AN208" s="40" t="str">
        <f>'Wyniki Dziewczęta'!$E$209</f>
        <v>-</v>
      </c>
      <c r="AO208" s="40">
        <f>'Wyniki Dziewczęta'!$E$232</f>
        <v>0</v>
      </c>
      <c r="AP208" s="40" t="str">
        <f>'Wyniki Dziewczęta'!$E$233</f>
        <v>-</v>
      </c>
      <c r="AQ208" s="40" t="str">
        <f>'Wyniki Dziewczęta'!$E$234</f>
        <v>-</v>
      </c>
      <c r="AR208" s="40">
        <f>'Wyniki Dziewczęta'!$E$257</f>
        <v>0</v>
      </c>
      <c r="AS208" s="40">
        <f>'Wyniki Dziewczęta'!$E$258</f>
        <v>0</v>
      </c>
      <c r="AT208" s="40" t="str">
        <f>'Wyniki Dziewczęta'!$E$259</f>
        <v>-</v>
      </c>
      <c r="AU208" s="40">
        <f>'Wyniki Dziewczęta'!$E$282</f>
        <v>0</v>
      </c>
      <c r="AV208" s="40">
        <f>'Wyniki Dziewczęta'!$E$283</f>
        <v>0</v>
      </c>
      <c r="AW208" s="40" t="str">
        <f>'Wyniki Dziewczęta'!$E$284</f>
        <v>-</v>
      </c>
    </row>
    <row r="209" spans="14:49" x14ac:dyDescent="0.2">
      <c r="N209">
        <f>IF(N$208&gt;$B$203,0,IF(N$208=$B$203,$A$203,IF(N$208&gt;$B$202,$A$203,IF(N$208&gt;$B$201,$A$202,N$210))))</f>
        <v>64</v>
      </c>
      <c r="O209">
        <f t="shared" ref="O209:AW209" si="179">IF(O$208&gt;$B$203,0,IF(O$208=$B$203,$A$203,IF(O$208&gt;$B$202,$A$203,IF(O$208&gt;$B$201,$A$202,O$210))))</f>
        <v>55</v>
      </c>
      <c r="P209">
        <f t="shared" si="179"/>
        <v>200</v>
      </c>
      <c r="Q209">
        <f t="shared" si="179"/>
        <v>70</v>
      </c>
      <c r="R209">
        <f t="shared" si="179"/>
        <v>117</v>
      </c>
      <c r="S209">
        <f t="shared" si="179"/>
        <v>200</v>
      </c>
      <c r="T209">
        <f t="shared" si="179"/>
        <v>54</v>
      </c>
      <c r="U209">
        <f t="shared" si="179"/>
        <v>200</v>
      </c>
      <c r="V209">
        <f t="shared" si="179"/>
        <v>200</v>
      </c>
      <c r="W209">
        <f t="shared" si="179"/>
        <v>200</v>
      </c>
      <c r="X209">
        <f t="shared" si="179"/>
        <v>200</v>
      </c>
      <c r="Y209">
        <f t="shared" si="179"/>
        <v>200</v>
      </c>
      <c r="Z209">
        <f t="shared" si="179"/>
        <v>200</v>
      </c>
      <c r="AA209">
        <f t="shared" si="179"/>
        <v>200</v>
      </c>
      <c r="AB209">
        <f t="shared" si="179"/>
        <v>200</v>
      </c>
      <c r="AC209">
        <f t="shared" si="179"/>
        <v>200</v>
      </c>
      <c r="AD209">
        <f t="shared" si="179"/>
        <v>200</v>
      </c>
      <c r="AE209">
        <f t="shared" si="179"/>
        <v>200</v>
      </c>
      <c r="AF209">
        <f t="shared" si="179"/>
        <v>200</v>
      </c>
      <c r="AG209">
        <f t="shared" si="179"/>
        <v>200</v>
      </c>
      <c r="AH209">
        <f t="shared" si="179"/>
        <v>200</v>
      </c>
      <c r="AI209">
        <f t="shared" si="179"/>
        <v>200</v>
      </c>
      <c r="AJ209">
        <f t="shared" si="179"/>
        <v>200</v>
      </c>
      <c r="AK209">
        <f t="shared" si="179"/>
        <v>0</v>
      </c>
      <c r="AL209">
        <f t="shared" si="179"/>
        <v>200</v>
      </c>
      <c r="AM209">
        <f t="shared" si="179"/>
        <v>200</v>
      </c>
      <c r="AN209">
        <f t="shared" si="179"/>
        <v>0</v>
      </c>
      <c r="AO209">
        <f t="shared" si="179"/>
        <v>200</v>
      </c>
      <c r="AP209">
        <f t="shared" si="179"/>
        <v>0</v>
      </c>
      <c r="AQ209">
        <f t="shared" si="179"/>
        <v>0</v>
      </c>
      <c r="AR209">
        <f t="shared" si="179"/>
        <v>200</v>
      </c>
      <c r="AS209">
        <f t="shared" si="179"/>
        <v>200</v>
      </c>
      <c r="AT209">
        <f t="shared" si="179"/>
        <v>0</v>
      </c>
      <c r="AU209">
        <f t="shared" si="179"/>
        <v>200</v>
      </c>
      <c r="AV209">
        <f t="shared" si="179"/>
        <v>200</v>
      </c>
      <c r="AW209">
        <f t="shared" si="179"/>
        <v>0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64</v>
      </c>
      <c r="O210">
        <f t="shared" ref="O210:AW210" si="180">IF(O$208&gt;$B$200,$A$201,IF(O$208&gt;$B$199,$A$200,IF(O$208&gt;$B$198,$A$199,IF(O$208&gt;$B$197,$A$198,IF(O$208&gt;$B$196,$A$197,IF(O$208&gt;$B$195,$A$196,IF(O$208&gt;$B$194,$A$195,IF(O$208&gt;$B$193,$A$194,O$211))))))))</f>
        <v>55</v>
      </c>
      <c r="P210">
        <f t="shared" si="180"/>
        <v>200</v>
      </c>
      <c r="Q210">
        <f t="shared" si="180"/>
        <v>70</v>
      </c>
      <c r="R210">
        <f t="shared" si="180"/>
        <v>117</v>
      </c>
      <c r="S210">
        <f t="shared" si="180"/>
        <v>200</v>
      </c>
      <c r="T210">
        <f t="shared" si="180"/>
        <v>54</v>
      </c>
      <c r="U210">
        <f t="shared" si="180"/>
        <v>200</v>
      </c>
      <c r="V210">
        <f t="shared" si="180"/>
        <v>200</v>
      </c>
      <c r="W210">
        <f t="shared" si="180"/>
        <v>200</v>
      </c>
      <c r="X210">
        <f t="shared" si="180"/>
        <v>200</v>
      </c>
      <c r="Y210">
        <f t="shared" si="180"/>
        <v>200</v>
      </c>
      <c r="Z210">
        <f t="shared" si="180"/>
        <v>200</v>
      </c>
      <c r="AA210">
        <f t="shared" si="180"/>
        <v>200</v>
      </c>
      <c r="AB210">
        <f t="shared" si="180"/>
        <v>200</v>
      </c>
      <c r="AC210">
        <f t="shared" si="180"/>
        <v>200</v>
      </c>
      <c r="AD210">
        <f t="shared" si="180"/>
        <v>200</v>
      </c>
      <c r="AE210">
        <f t="shared" si="180"/>
        <v>200</v>
      </c>
      <c r="AF210">
        <f t="shared" si="180"/>
        <v>200</v>
      </c>
      <c r="AG210">
        <f t="shared" si="180"/>
        <v>200</v>
      </c>
      <c r="AH210">
        <f t="shared" si="180"/>
        <v>200</v>
      </c>
      <c r="AI210">
        <f t="shared" si="180"/>
        <v>200</v>
      </c>
      <c r="AJ210">
        <f t="shared" si="180"/>
        <v>200</v>
      </c>
      <c r="AK210">
        <f t="shared" si="180"/>
        <v>3</v>
      </c>
      <c r="AL210">
        <f t="shared" si="180"/>
        <v>200</v>
      </c>
      <c r="AM210">
        <f t="shared" si="180"/>
        <v>200</v>
      </c>
      <c r="AN210">
        <f t="shared" si="180"/>
        <v>3</v>
      </c>
      <c r="AO210">
        <f t="shared" si="180"/>
        <v>200</v>
      </c>
      <c r="AP210">
        <f t="shared" si="180"/>
        <v>3</v>
      </c>
      <c r="AQ210">
        <f t="shared" si="180"/>
        <v>3</v>
      </c>
      <c r="AR210">
        <f t="shared" si="180"/>
        <v>200</v>
      </c>
      <c r="AS210">
        <f t="shared" si="180"/>
        <v>200</v>
      </c>
      <c r="AT210">
        <f t="shared" si="180"/>
        <v>3</v>
      </c>
      <c r="AU210">
        <f t="shared" si="180"/>
        <v>200</v>
      </c>
      <c r="AV210">
        <f t="shared" si="180"/>
        <v>200</v>
      </c>
      <c r="AW210">
        <f t="shared" si="180"/>
        <v>3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64</v>
      </c>
      <c r="O211">
        <f t="shared" ref="O211:AW211" si="181">IF(O$208&gt;$B$192,$A$193,IF(O$208&gt;$B$191,$A$192,IF(O$208&gt;$B$190,$A$191,IF(O$208&gt;$B$189,$A$190,IF(O$208&gt;$B$188,$A$189,IF(O$208&gt;$B$187,$A$188,IF(O$208&gt;$B$186,$A$187,IF(O$208&gt;$B$185,$A$186,O$212))))))))</f>
        <v>55</v>
      </c>
      <c r="P211">
        <f t="shared" si="181"/>
        <v>200</v>
      </c>
      <c r="Q211">
        <f t="shared" si="181"/>
        <v>70</v>
      </c>
      <c r="R211">
        <f t="shared" si="181"/>
        <v>117</v>
      </c>
      <c r="S211">
        <f t="shared" si="181"/>
        <v>200</v>
      </c>
      <c r="T211">
        <f t="shared" si="181"/>
        <v>54</v>
      </c>
      <c r="U211">
        <f t="shared" si="181"/>
        <v>200</v>
      </c>
      <c r="V211">
        <f t="shared" si="181"/>
        <v>200</v>
      </c>
      <c r="W211">
        <f t="shared" si="181"/>
        <v>200</v>
      </c>
      <c r="X211">
        <f t="shared" si="181"/>
        <v>200</v>
      </c>
      <c r="Y211">
        <f t="shared" si="181"/>
        <v>200</v>
      </c>
      <c r="Z211">
        <f t="shared" si="181"/>
        <v>200</v>
      </c>
      <c r="AA211">
        <f t="shared" si="181"/>
        <v>200</v>
      </c>
      <c r="AB211">
        <f t="shared" si="181"/>
        <v>200</v>
      </c>
      <c r="AC211">
        <f t="shared" si="181"/>
        <v>200</v>
      </c>
      <c r="AD211">
        <f t="shared" si="181"/>
        <v>200</v>
      </c>
      <c r="AE211">
        <f t="shared" si="181"/>
        <v>200</v>
      </c>
      <c r="AF211">
        <f t="shared" si="181"/>
        <v>200</v>
      </c>
      <c r="AG211">
        <f t="shared" si="181"/>
        <v>200</v>
      </c>
      <c r="AH211">
        <f t="shared" si="181"/>
        <v>200</v>
      </c>
      <c r="AI211">
        <f t="shared" si="181"/>
        <v>200</v>
      </c>
      <c r="AJ211">
        <f t="shared" si="181"/>
        <v>200</v>
      </c>
      <c r="AK211">
        <f t="shared" si="181"/>
        <v>11</v>
      </c>
      <c r="AL211">
        <f t="shared" si="181"/>
        <v>200</v>
      </c>
      <c r="AM211">
        <f t="shared" si="181"/>
        <v>200</v>
      </c>
      <c r="AN211">
        <f t="shared" si="181"/>
        <v>11</v>
      </c>
      <c r="AO211">
        <f t="shared" si="181"/>
        <v>200</v>
      </c>
      <c r="AP211">
        <f t="shared" si="181"/>
        <v>11</v>
      </c>
      <c r="AQ211">
        <f t="shared" si="181"/>
        <v>11</v>
      </c>
      <c r="AR211">
        <f t="shared" si="181"/>
        <v>200</v>
      </c>
      <c r="AS211">
        <f t="shared" si="181"/>
        <v>200</v>
      </c>
      <c r="AT211">
        <f t="shared" si="181"/>
        <v>11</v>
      </c>
      <c r="AU211">
        <f t="shared" si="181"/>
        <v>200</v>
      </c>
      <c r="AV211">
        <f t="shared" si="181"/>
        <v>200</v>
      </c>
      <c r="AW211">
        <f t="shared" si="181"/>
        <v>11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64</v>
      </c>
      <c r="O212">
        <f t="shared" ref="O212:AW212" si="182">IF(O$208&gt;$B$184,$A$185,IF(O$208&gt;$B$183,$A$184,IF(O$208&gt;$B$182,$A$183,IF(O$208&gt;$B$181,$A$182,IF(O$208&gt;$B$180,$A$181,IF(O$208&gt;$B$179,$A$180,IF(O$208&gt;$B$178,$A$179,IF(O$208&gt;$B$177,$A$178,O$213))))))))</f>
        <v>55</v>
      </c>
      <c r="P212">
        <f t="shared" si="182"/>
        <v>200</v>
      </c>
      <c r="Q212">
        <f t="shared" si="182"/>
        <v>70</v>
      </c>
      <c r="R212">
        <f t="shared" si="182"/>
        <v>117</v>
      </c>
      <c r="S212">
        <f t="shared" si="182"/>
        <v>200</v>
      </c>
      <c r="T212">
        <f t="shared" si="182"/>
        <v>54</v>
      </c>
      <c r="U212">
        <f t="shared" si="182"/>
        <v>200</v>
      </c>
      <c r="V212">
        <f t="shared" si="182"/>
        <v>200</v>
      </c>
      <c r="W212">
        <f t="shared" si="182"/>
        <v>200</v>
      </c>
      <c r="X212">
        <f t="shared" si="182"/>
        <v>200</v>
      </c>
      <c r="Y212">
        <f t="shared" si="182"/>
        <v>200</v>
      </c>
      <c r="Z212">
        <f t="shared" si="182"/>
        <v>200</v>
      </c>
      <c r="AA212">
        <f t="shared" si="182"/>
        <v>200</v>
      </c>
      <c r="AB212">
        <f t="shared" si="182"/>
        <v>200</v>
      </c>
      <c r="AC212">
        <f t="shared" si="182"/>
        <v>200</v>
      </c>
      <c r="AD212">
        <f t="shared" si="182"/>
        <v>200</v>
      </c>
      <c r="AE212">
        <f t="shared" si="182"/>
        <v>200</v>
      </c>
      <c r="AF212">
        <f t="shared" si="182"/>
        <v>200</v>
      </c>
      <c r="AG212">
        <f t="shared" si="182"/>
        <v>200</v>
      </c>
      <c r="AH212">
        <f t="shared" si="182"/>
        <v>200</v>
      </c>
      <c r="AI212">
        <f t="shared" si="182"/>
        <v>200</v>
      </c>
      <c r="AJ212">
        <f t="shared" si="182"/>
        <v>200</v>
      </c>
      <c r="AK212">
        <f t="shared" si="182"/>
        <v>19</v>
      </c>
      <c r="AL212">
        <f t="shared" si="182"/>
        <v>200</v>
      </c>
      <c r="AM212">
        <f t="shared" si="182"/>
        <v>200</v>
      </c>
      <c r="AN212">
        <f t="shared" si="182"/>
        <v>19</v>
      </c>
      <c r="AO212">
        <f t="shared" si="182"/>
        <v>200</v>
      </c>
      <c r="AP212">
        <f t="shared" si="182"/>
        <v>19</v>
      </c>
      <c r="AQ212">
        <f t="shared" si="182"/>
        <v>19</v>
      </c>
      <c r="AR212">
        <f t="shared" si="182"/>
        <v>200</v>
      </c>
      <c r="AS212">
        <f t="shared" si="182"/>
        <v>200</v>
      </c>
      <c r="AT212">
        <f t="shared" si="182"/>
        <v>19</v>
      </c>
      <c r="AU212">
        <f t="shared" si="182"/>
        <v>200</v>
      </c>
      <c r="AV212">
        <f t="shared" si="182"/>
        <v>200</v>
      </c>
      <c r="AW212">
        <f t="shared" si="182"/>
        <v>19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64</v>
      </c>
      <c r="O213">
        <f t="shared" ref="O213:AW213" si="183">IF(O$208&gt;$B$176,$A$177,IF(O$208&gt;$B$175,$A$176,IF(O$208&gt;$B$174,$A$175,IF(O$208&gt;$B$173,$A$174,IF(O$208&gt;$B$172,$A$173,IF(O$208&gt;$B$171,$A$172,IF(O$208&gt;$B$170,$A$171,IF(O$208&gt;$B$169,$A$170,O$214))))))))</f>
        <v>55</v>
      </c>
      <c r="P213">
        <f t="shared" si="183"/>
        <v>200</v>
      </c>
      <c r="Q213">
        <f t="shared" si="183"/>
        <v>70</v>
      </c>
      <c r="R213">
        <f t="shared" si="183"/>
        <v>117</v>
      </c>
      <c r="S213">
        <f t="shared" si="183"/>
        <v>200</v>
      </c>
      <c r="T213">
        <f t="shared" si="183"/>
        <v>54</v>
      </c>
      <c r="U213">
        <f t="shared" si="183"/>
        <v>200</v>
      </c>
      <c r="V213">
        <f t="shared" si="183"/>
        <v>200</v>
      </c>
      <c r="W213">
        <f t="shared" si="183"/>
        <v>200</v>
      </c>
      <c r="X213">
        <f t="shared" si="183"/>
        <v>200</v>
      </c>
      <c r="Y213">
        <f t="shared" si="183"/>
        <v>200</v>
      </c>
      <c r="Z213">
        <f t="shared" si="183"/>
        <v>200</v>
      </c>
      <c r="AA213">
        <f t="shared" si="183"/>
        <v>200</v>
      </c>
      <c r="AB213">
        <f t="shared" si="183"/>
        <v>200</v>
      </c>
      <c r="AC213">
        <f t="shared" si="183"/>
        <v>200</v>
      </c>
      <c r="AD213">
        <f t="shared" si="183"/>
        <v>200</v>
      </c>
      <c r="AE213">
        <f t="shared" si="183"/>
        <v>200</v>
      </c>
      <c r="AF213">
        <f t="shared" si="183"/>
        <v>200</v>
      </c>
      <c r="AG213">
        <f t="shared" si="183"/>
        <v>200</v>
      </c>
      <c r="AH213">
        <f t="shared" si="183"/>
        <v>200</v>
      </c>
      <c r="AI213">
        <f t="shared" si="183"/>
        <v>200</v>
      </c>
      <c r="AJ213">
        <f t="shared" si="183"/>
        <v>200</v>
      </c>
      <c r="AK213">
        <f t="shared" si="183"/>
        <v>27</v>
      </c>
      <c r="AL213">
        <f t="shared" si="183"/>
        <v>200</v>
      </c>
      <c r="AM213">
        <f t="shared" si="183"/>
        <v>200</v>
      </c>
      <c r="AN213">
        <f t="shared" si="183"/>
        <v>27</v>
      </c>
      <c r="AO213">
        <f t="shared" si="183"/>
        <v>200</v>
      </c>
      <c r="AP213">
        <f t="shared" si="183"/>
        <v>27</v>
      </c>
      <c r="AQ213">
        <f t="shared" si="183"/>
        <v>27</v>
      </c>
      <c r="AR213">
        <f t="shared" si="183"/>
        <v>200</v>
      </c>
      <c r="AS213">
        <f t="shared" si="183"/>
        <v>200</v>
      </c>
      <c r="AT213">
        <f t="shared" si="183"/>
        <v>27</v>
      </c>
      <c r="AU213">
        <f t="shared" si="183"/>
        <v>200</v>
      </c>
      <c r="AV213">
        <f t="shared" si="183"/>
        <v>200</v>
      </c>
      <c r="AW213">
        <f t="shared" si="183"/>
        <v>27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64</v>
      </c>
      <c r="O214">
        <f t="shared" ref="O214:AW214" si="184">IF(O$208&gt;$B$168,$A$169,IF(O$208&gt;$B$167,$A$168,IF(O$208&gt;$B$166,$A$167,IF(O$208&gt;$B$165,$A$166,IF(O$208&gt;$B$164,$A$165,IF(O$208&gt;$B$163,$A$164,IF(O$208&gt;$B$162,$A$166,IF(O$208&gt;$B$161,$A$162,O$215))))))))</f>
        <v>55</v>
      </c>
      <c r="P214">
        <f t="shared" si="184"/>
        <v>200</v>
      </c>
      <c r="Q214">
        <f t="shared" si="184"/>
        <v>70</v>
      </c>
      <c r="R214">
        <f t="shared" si="184"/>
        <v>117</v>
      </c>
      <c r="S214">
        <f t="shared" si="184"/>
        <v>200</v>
      </c>
      <c r="T214">
        <f t="shared" si="184"/>
        <v>54</v>
      </c>
      <c r="U214">
        <f t="shared" si="184"/>
        <v>200</v>
      </c>
      <c r="V214">
        <f t="shared" si="184"/>
        <v>200</v>
      </c>
      <c r="W214">
        <f t="shared" si="184"/>
        <v>200</v>
      </c>
      <c r="X214">
        <f t="shared" si="184"/>
        <v>200</v>
      </c>
      <c r="Y214">
        <f t="shared" si="184"/>
        <v>200</v>
      </c>
      <c r="Z214">
        <f t="shared" si="184"/>
        <v>200</v>
      </c>
      <c r="AA214">
        <f t="shared" si="184"/>
        <v>200</v>
      </c>
      <c r="AB214">
        <f t="shared" si="184"/>
        <v>200</v>
      </c>
      <c r="AC214">
        <f t="shared" si="184"/>
        <v>200</v>
      </c>
      <c r="AD214">
        <f t="shared" si="184"/>
        <v>200</v>
      </c>
      <c r="AE214">
        <f t="shared" si="184"/>
        <v>200</v>
      </c>
      <c r="AF214">
        <f t="shared" si="184"/>
        <v>200</v>
      </c>
      <c r="AG214">
        <f t="shared" si="184"/>
        <v>200</v>
      </c>
      <c r="AH214">
        <f t="shared" si="184"/>
        <v>200</v>
      </c>
      <c r="AI214">
        <f t="shared" si="184"/>
        <v>200</v>
      </c>
      <c r="AJ214">
        <f t="shared" si="184"/>
        <v>200</v>
      </c>
      <c r="AK214">
        <f t="shared" si="184"/>
        <v>35</v>
      </c>
      <c r="AL214">
        <f t="shared" si="184"/>
        <v>200</v>
      </c>
      <c r="AM214">
        <f t="shared" si="184"/>
        <v>200</v>
      </c>
      <c r="AN214">
        <f t="shared" si="184"/>
        <v>35</v>
      </c>
      <c r="AO214">
        <f t="shared" si="184"/>
        <v>200</v>
      </c>
      <c r="AP214">
        <f t="shared" si="184"/>
        <v>35</v>
      </c>
      <c r="AQ214">
        <f t="shared" si="184"/>
        <v>35</v>
      </c>
      <c r="AR214">
        <f t="shared" si="184"/>
        <v>200</v>
      </c>
      <c r="AS214">
        <f t="shared" si="184"/>
        <v>200</v>
      </c>
      <c r="AT214">
        <f t="shared" si="184"/>
        <v>35</v>
      </c>
      <c r="AU214">
        <f t="shared" si="184"/>
        <v>200</v>
      </c>
      <c r="AV214">
        <f t="shared" si="184"/>
        <v>200</v>
      </c>
      <c r="AW214">
        <f t="shared" si="184"/>
        <v>35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64</v>
      </c>
      <c r="O215">
        <f t="shared" ref="O215:AW215" si="185">IF(O$208&gt;$B$160,$A$161,IF(O$208&gt;$B$159,$A$160,IF(O$208&gt;$B$158,$A$159,IF(O$208&gt;$B$157,$A$158,IF(O$208&gt;$B$156,$A$157,IF(O$208&gt;$B$155,$A$156,IF(O$208&gt;$B$154,$A$155,IF(O$208&gt;$B$153,$A$154,O$216))))))))</f>
        <v>55</v>
      </c>
      <c r="P215">
        <f t="shared" si="185"/>
        <v>200</v>
      </c>
      <c r="Q215">
        <f t="shared" si="185"/>
        <v>70</v>
      </c>
      <c r="R215">
        <f t="shared" si="185"/>
        <v>117</v>
      </c>
      <c r="S215">
        <f t="shared" si="185"/>
        <v>200</v>
      </c>
      <c r="T215">
        <f t="shared" si="185"/>
        <v>54</v>
      </c>
      <c r="U215">
        <f t="shared" si="185"/>
        <v>200</v>
      </c>
      <c r="V215">
        <f t="shared" si="185"/>
        <v>200</v>
      </c>
      <c r="W215">
        <f t="shared" si="185"/>
        <v>200</v>
      </c>
      <c r="X215">
        <f t="shared" si="185"/>
        <v>200</v>
      </c>
      <c r="Y215">
        <f t="shared" si="185"/>
        <v>200</v>
      </c>
      <c r="Z215">
        <f t="shared" si="185"/>
        <v>200</v>
      </c>
      <c r="AA215">
        <f t="shared" si="185"/>
        <v>200</v>
      </c>
      <c r="AB215">
        <f t="shared" si="185"/>
        <v>200</v>
      </c>
      <c r="AC215">
        <f t="shared" si="185"/>
        <v>200</v>
      </c>
      <c r="AD215">
        <f t="shared" si="185"/>
        <v>200</v>
      </c>
      <c r="AE215">
        <f t="shared" si="185"/>
        <v>200</v>
      </c>
      <c r="AF215">
        <f t="shared" si="185"/>
        <v>200</v>
      </c>
      <c r="AG215">
        <f t="shared" si="185"/>
        <v>200</v>
      </c>
      <c r="AH215">
        <f t="shared" si="185"/>
        <v>200</v>
      </c>
      <c r="AI215">
        <f t="shared" si="185"/>
        <v>200</v>
      </c>
      <c r="AJ215">
        <f t="shared" si="185"/>
        <v>200</v>
      </c>
      <c r="AK215">
        <f t="shared" si="185"/>
        <v>43</v>
      </c>
      <c r="AL215">
        <f t="shared" si="185"/>
        <v>200</v>
      </c>
      <c r="AM215">
        <f t="shared" si="185"/>
        <v>200</v>
      </c>
      <c r="AN215">
        <f t="shared" si="185"/>
        <v>43</v>
      </c>
      <c r="AO215">
        <f t="shared" si="185"/>
        <v>200</v>
      </c>
      <c r="AP215">
        <f t="shared" si="185"/>
        <v>43</v>
      </c>
      <c r="AQ215">
        <f t="shared" si="185"/>
        <v>43</v>
      </c>
      <c r="AR215">
        <f t="shared" si="185"/>
        <v>200</v>
      </c>
      <c r="AS215">
        <f t="shared" si="185"/>
        <v>200</v>
      </c>
      <c r="AT215">
        <f t="shared" si="185"/>
        <v>43</v>
      </c>
      <c r="AU215">
        <f t="shared" si="185"/>
        <v>200</v>
      </c>
      <c r="AV215">
        <f t="shared" si="185"/>
        <v>200</v>
      </c>
      <c r="AW215">
        <f t="shared" si="185"/>
        <v>43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64</v>
      </c>
      <c r="O216">
        <f t="shared" ref="O216:AW216" si="186">IF(O$208&gt;$B$152,$A$153,IF(O$208&gt;$B$151,$A$152,IF(O$208&gt;$B$150,$A$151,IF(O$208&gt;$B$149,$A$150,IF(O$208&gt;$B$148,$A$149,IF(O$208&gt;$B$147,$A$148,IF(O$208&gt;$B$146,$A$147,IF(O$208&gt;$B$145,$A$146,O$217))))))))</f>
        <v>55</v>
      </c>
      <c r="P216">
        <f t="shared" si="186"/>
        <v>200</v>
      </c>
      <c r="Q216">
        <f t="shared" si="186"/>
        <v>70</v>
      </c>
      <c r="R216">
        <f t="shared" si="186"/>
        <v>117</v>
      </c>
      <c r="S216">
        <f t="shared" si="186"/>
        <v>200</v>
      </c>
      <c r="T216">
        <f t="shared" si="186"/>
        <v>54</v>
      </c>
      <c r="U216">
        <f t="shared" si="186"/>
        <v>200</v>
      </c>
      <c r="V216">
        <f t="shared" si="186"/>
        <v>200</v>
      </c>
      <c r="W216">
        <f t="shared" si="186"/>
        <v>200</v>
      </c>
      <c r="X216">
        <f t="shared" si="186"/>
        <v>200</v>
      </c>
      <c r="Y216">
        <f t="shared" si="186"/>
        <v>200</v>
      </c>
      <c r="Z216">
        <f t="shared" si="186"/>
        <v>200</v>
      </c>
      <c r="AA216">
        <f t="shared" si="186"/>
        <v>200</v>
      </c>
      <c r="AB216">
        <f t="shared" si="186"/>
        <v>200</v>
      </c>
      <c r="AC216">
        <f t="shared" si="186"/>
        <v>200</v>
      </c>
      <c r="AD216">
        <f t="shared" si="186"/>
        <v>200</v>
      </c>
      <c r="AE216">
        <f t="shared" si="186"/>
        <v>200</v>
      </c>
      <c r="AF216">
        <f t="shared" si="186"/>
        <v>200</v>
      </c>
      <c r="AG216">
        <f t="shared" si="186"/>
        <v>200</v>
      </c>
      <c r="AH216">
        <f t="shared" si="186"/>
        <v>200</v>
      </c>
      <c r="AI216">
        <f t="shared" si="186"/>
        <v>200</v>
      </c>
      <c r="AJ216">
        <f t="shared" si="186"/>
        <v>200</v>
      </c>
      <c r="AK216">
        <f t="shared" si="186"/>
        <v>51</v>
      </c>
      <c r="AL216">
        <f t="shared" si="186"/>
        <v>200</v>
      </c>
      <c r="AM216">
        <f t="shared" si="186"/>
        <v>200</v>
      </c>
      <c r="AN216">
        <f t="shared" si="186"/>
        <v>51</v>
      </c>
      <c r="AO216">
        <f t="shared" si="186"/>
        <v>200</v>
      </c>
      <c r="AP216">
        <f t="shared" si="186"/>
        <v>51</v>
      </c>
      <c r="AQ216">
        <f t="shared" si="186"/>
        <v>51</v>
      </c>
      <c r="AR216">
        <f t="shared" si="186"/>
        <v>200</v>
      </c>
      <c r="AS216">
        <f t="shared" si="186"/>
        <v>200</v>
      </c>
      <c r="AT216">
        <f t="shared" si="186"/>
        <v>51</v>
      </c>
      <c r="AU216">
        <f t="shared" si="186"/>
        <v>200</v>
      </c>
      <c r="AV216">
        <f t="shared" si="186"/>
        <v>200</v>
      </c>
      <c r="AW216">
        <f t="shared" si="186"/>
        <v>51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64</v>
      </c>
      <c r="O217">
        <f t="shared" ref="O217:AW217" si="187">IF(O$208&gt;$B$144,$A$145,IF(O$208&gt;$B$143,$A$144,IF(O$208&gt;$B$142,$A$143,IF(O$208&gt;$B$141,$A$142,IF(O$208&gt;$B$140,$A$141,IF(O$208&gt;$B$139,$A$140,IF(O$208&gt;$B$138,$A$139,IF(O$208&gt;$B$137,$A$138,O$218))))))))</f>
        <v>59</v>
      </c>
      <c r="P217">
        <f t="shared" si="187"/>
        <v>200</v>
      </c>
      <c r="Q217">
        <f t="shared" si="187"/>
        <v>70</v>
      </c>
      <c r="R217">
        <f t="shared" si="187"/>
        <v>117</v>
      </c>
      <c r="S217">
        <f t="shared" si="187"/>
        <v>200</v>
      </c>
      <c r="T217">
        <f t="shared" si="187"/>
        <v>59</v>
      </c>
      <c r="U217">
        <f t="shared" si="187"/>
        <v>200</v>
      </c>
      <c r="V217">
        <f t="shared" si="187"/>
        <v>200</v>
      </c>
      <c r="W217">
        <f t="shared" si="187"/>
        <v>200</v>
      </c>
      <c r="X217">
        <f t="shared" si="187"/>
        <v>200</v>
      </c>
      <c r="Y217">
        <f t="shared" si="187"/>
        <v>200</v>
      </c>
      <c r="Z217">
        <f t="shared" si="187"/>
        <v>200</v>
      </c>
      <c r="AA217">
        <f t="shared" si="187"/>
        <v>200</v>
      </c>
      <c r="AB217">
        <f t="shared" si="187"/>
        <v>200</v>
      </c>
      <c r="AC217">
        <f t="shared" si="187"/>
        <v>200</v>
      </c>
      <c r="AD217">
        <f t="shared" si="187"/>
        <v>200</v>
      </c>
      <c r="AE217">
        <f t="shared" si="187"/>
        <v>200</v>
      </c>
      <c r="AF217">
        <f t="shared" si="187"/>
        <v>200</v>
      </c>
      <c r="AG217">
        <f t="shared" si="187"/>
        <v>200</v>
      </c>
      <c r="AH217">
        <f t="shared" si="187"/>
        <v>200</v>
      </c>
      <c r="AI217">
        <f t="shared" si="187"/>
        <v>200</v>
      </c>
      <c r="AJ217">
        <f t="shared" si="187"/>
        <v>200</v>
      </c>
      <c r="AK217">
        <f t="shared" si="187"/>
        <v>59</v>
      </c>
      <c r="AL217">
        <f t="shared" si="187"/>
        <v>200</v>
      </c>
      <c r="AM217">
        <f t="shared" si="187"/>
        <v>200</v>
      </c>
      <c r="AN217">
        <f t="shared" si="187"/>
        <v>59</v>
      </c>
      <c r="AO217">
        <f t="shared" si="187"/>
        <v>200</v>
      </c>
      <c r="AP217">
        <f t="shared" si="187"/>
        <v>59</v>
      </c>
      <c r="AQ217">
        <f t="shared" si="187"/>
        <v>59</v>
      </c>
      <c r="AR217">
        <f t="shared" si="187"/>
        <v>200</v>
      </c>
      <c r="AS217">
        <f t="shared" si="187"/>
        <v>200</v>
      </c>
      <c r="AT217">
        <f t="shared" si="187"/>
        <v>59</v>
      </c>
      <c r="AU217">
        <f t="shared" si="187"/>
        <v>200</v>
      </c>
      <c r="AV217">
        <f t="shared" si="187"/>
        <v>200</v>
      </c>
      <c r="AW217">
        <f t="shared" si="187"/>
        <v>59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67</v>
      </c>
      <c r="O218">
        <f t="shared" ref="O218:AW218" si="188">IF(O$208&gt;$B$136,$A$137,IF(O$208&gt;$B$135,$A$136,IF(O$208&gt;$B$134,$A$135,IF(O$208&gt;$B$133,$A$134,IF(O$208&gt;$B$132,$A$133,IF(O$208&gt;$B$131,$A$132,IF(O$208&gt;$B$130,$A$131,IF(O$208&gt;$B$129,$A$130,O$219))))))))</f>
        <v>67</v>
      </c>
      <c r="P218">
        <f t="shared" si="188"/>
        <v>200</v>
      </c>
      <c r="Q218">
        <f t="shared" si="188"/>
        <v>70</v>
      </c>
      <c r="R218">
        <f t="shared" si="188"/>
        <v>117</v>
      </c>
      <c r="S218">
        <f t="shared" si="188"/>
        <v>200</v>
      </c>
      <c r="T218">
        <f t="shared" si="188"/>
        <v>67</v>
      </c>
      <c r="U218">
        <f t="shared" si="188"/>
        <v>200</v>
      </c>
      <c r="V218">
        <f t="shared" si="188"/>
        <v>200</v>
      </c>
      <c r="W218">
        <f t="shared" si="188"/>
        <v>200</v>
      </c>
      <c r="X218">
        <f t="shared" si="188"/>
        <v>200</v>
      </c>
      <c r="Y218">
        <f t="shared" si="188"/>
        <v>200</v>
      </c>
      <c r="Z218">
        <f t="shared" si="188"/>
        <v>200</v>
      </c>
      <c r="AA218">
        <f t="shared" si="188"/>
        <v>200</v>
      </c>
      <c r="AB218">
        <f t="shared" si="188"/>
        <v>200</v>
      </c>
      <c r="AC218">
        <f t="shared" si="188"/>
        <v>200</v>
      </c>
      <c r="AD218">
        <f t="shared" si="188"/>
        <v>200</v>
      </c>
      <c r="AE218">
        <f t="shared" si="188"/>
        <v>200</v>
      </c>
      <c r="AF218">
        <f t="shared" si="188"/>
        <v>200</v>
      </c>
      <c r="AG218">
        <f t="shared" si="188"/>
        <v>200</v>
      </c>
      <c r="AH218">
        <f t="shared" si="188"/>
        <v>200</v>
      </c>
      <c r="AI218">
        <f t="shared" si="188"/>
        <v>200</v>
      </c>
      <c r="AJ218">
        <f t="shared" si="188"/>
        <v>200</v>
      </c>
      <c r="AK218">
        <f t="shared" si="188"/>
        <v>67</v>
      </c>
      <c r="AL218">
        <f t="shared" si="188"/>
        <v>200</v>
      </c>
      <c r="AM218">
        <f t="shared" si="188"/>
        <v>200</v>
      </c>
      <c r="AN218">
        <f t="shared" si="188"/>
        <v>67</v>
      </c>
      <c r="AO218">
        <f t="shared" si="188"/>
        <v>200</v>
      </c>
      <c r="AP218">
        <f t="shared" si="188"/>
        <v>67</v>
      </c>
      <c r="AQ218">
        <f t="shared" si="188"/>
        <v>67</v>
      </c>
      <c r="AR218">
        <f t="shared" si="188"/>
        <v>200</v>
      </c>
      <c r="AS218">
        <f t="shared" si="188"/>
        <v>200</v>
      </c>
      <c r="AT218">
        <f t="shared" si="188"/>
        <v>67</v>
      </c>
      <c r="AU218">
        <f t="shared" si="188"/>
        <v>200</v>
      </c>
      <c r="AV218">
        <f t="shared" si="188"/>
        <v>200</v>
      </c>
      <c r="AW218">
        <f t="shared" si="188"/>
        <v>67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9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9"/>
        <v>200</v>
      </c>
      <c r="Q219">
        <f t="shared" si="189"/>
        <v>75</v>
      </c>
      <c r="R219">
        <f t="shared" si="189"/>
        <v>117</v>
      </c>
      <c r="S219">
        <f t="shared" si="189"/>
        <v>200</v>
      </c>
      <c r="T219">
        <f t="shared" si="189"/>
        <v>75</v>
      </c>
      <c r="U219">
        <f t="shared" si="189"/>
        <v>200</v>
      </c>
      <c r="V219">
        <f t="shared" si="189"/>
        <v>200</v>
      </c>
      <c r="W219">
        <f t="shared" si="189"/>
        <v>200</v>
      </c>
      <c r="X219">
        <f t="shared" si="189"/>
        <v>200</v>
      </c>
      <c r="Y219">
        <f t="shared" si="189"/>
        <v>200</v>
      </c>
      <c r="Z219">
        <f t="shared" si="189"/>
        <v>200</v>
      </c>
      <c r="AA219">
        <f t="shared" si="189"/>
        <v>200</v>
      </c>
      <c r="AB219">
        <f t="shared" si="189"/>
        <v>200</v>
      </c>
      <c r="AC219">
        <f t="shared" si="189"/>
        <v>200</v>
      </c>
      <c r="AD219">
        <f t="shared" si="189"/>
        <v>200</v>
      </c>
      <c r="AE219">
        <f t="shared" si="189"/>
        <v>200</v>
      </c>
      <c r="AF219">
        <f t="shared" si="189"/>
        <v>200</v>
      </c>
      <c r="AG219">
        <f t="shared" si="189"/>
        <v>200</v>
      </c>
      <c r="AH219">
        <f t="shared" si="189"/>
        <v>200</v>
      </c>
      <c r="AI219">
        <f t="shared" si="189"/>
        <v>200</v>
      </c>
      <c r="AJ219">
        <f t="shared" si="189"/>
        <v>200</v>
      </c>
      <c r="AK219">
        <f t="shared" si="189"/>
        <v>75</v>
      </c>
      <c r="AL219">
        <f t="shared" si="189"/>
        <v>200</v>
      </c>
      <c r="AM219">
        <f t="shared" si="189"/>
        <v>200</v>
      </c>
      <c r="AN219">
        <f t="shared" si="189"/>
        <v>75</v>
      </c>
      <c r="AO219">
        <f t="shared" si="189"/>
        <v>200</v>
      </c>
      <c r="AP219">
        <f t="shared" si="189"/>
        <v>75</v>
      </c>
      <c r="AQ219">
        <f t="shared" si="189"/>
        <v>75</v>
      </c>
      <c r="AR219">
        <f t="shared" si="189"/>
        <v>200</v>
      </c>
      <c r="AS219">
        <f t="shared" si="189"/>
        <v>200</v>
      </c>
      <c r="AT219">
        <f t="shared" si="189"/>
        <v>75</v>
      </c>
      <c r="AU219">
        <f t="shared" si="189"/>
        <v>200</v>
      </c>
      <c r="AV219">
        <f t="shared" si="189"/>
        <v>200</v>
      </c>
      <c r="AW219">
        <f t="shared" si="189"/>
        <v>75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90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90"/>
        <v>200</v>
      </c>
      <c r="Q220">
        <f t="shared" si="190"/>
        <v>83</v>
      </c>
      <c r="R220">
        <f t="shared" si="190"/>
        <v>117</v>
      </c>
      <c r="S220">
        <f t="shared" si="190"/>
        <v>200</v>
      </c>
      <c r="T220">
        <f t="shared" si="190"/>
        <v>83</v>
      </c>
      <c r="U220">
        <f t="shared" si="190"/>
        <v>200</v>
      </c>
      <c r="V220">
        <f t="shared" si="190"/>
        <v>200</v>
      </c>
      <c r="W220">
        <f t="shared" si="190"/>
        <v>200</v>
      </c>
      <c r="X220">
        <f t="shared" si="190"/>
        <v>200</v>
      </c>
      <c r="Y220">
        <f t="shared" si="190"/>
        <v>200</v>
      </c>
      <c r="Z220">
        <f t="shared" si="190"/>
        <v>200</v>
      </c>
      <c r="AA220">
        <f t="shared" si="190"/>
        <v>200</v>
      </c>
      <c r="AB220">
        <f t="shared" si="190"/>
        <v>200</v>
      </c>
      <c r="AC220">
        <f t="shared" si="190"/>
        <v>200</v>
      </c>
      <c r="AD220">
        <f t="shared" si="190"/>
        <v>200</v>
      </c>
      <c r="AE220">
        <f t="shared" si="190"/>
        <v>200</v>
      </c>
      <c r="AF220">
        <f t="shared" si="190"/>
        <v>200</v>
      </c>
      <c r="AG220">
        <f t="shared" si="190"/>
        <v>200</v>
      </c>
      <c r="AH220">
        <f t="shared" si="190"/>
        <v>200</v>
      </c>
      <c r="AI220">
        <f t="shared" si="190"/>
        <v>200</v>
      </c>
      <c r="AJ220">
        <f t="shared" si="190"/>
        <v>200</v>
      </c>
      <c r="AK220">
        <f t="shared" si="190"/>
        <v>83</v>
      </c>
      <c r="AL220">
        <f t="shared" si="190"/>
        <v>200</v>
      </c>
      <c r="AM220">
        <f t="shared" si="190"/>
        <v>200</v>
      </c>
      <c r="AN220">
        <f t="shared" si="190"/>
        <v>83</v>
      </c>
      <c r="AO220">
        <f t="shared" si="190"/>
        <v>200</v>
      </c>
      <c r="AP220">
        <f t="shared" si="190"/>
        <v>83</v>
      </c>
      <c r="AQ220">
        <f t="shared" si="190"/>
        <v>83</v>
      </c>
      <c r="AR220">
        <f t="shared" si="190"/>
        <v>200</v>
      </c>
      <c r="AS220">
        <f t="shared" si="190"/>
        <v>200</v>
      </c>
      <c r="AT220">
        <f t="shared" si="190"/>
        <v>83</v>
      </c>
      <c r="AU220">
        <f t="shared" si="190"/>
        <v>200</v>
      </c>
      <c r="AV220">
        <f t="shared" si="190"/>
        <v>200</v>
      </c>
      <c r="AW220">
        <f t="shared" si="190"/>
        <v>83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91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91"/>
        <v>200</v>
      </c>
      <c r="Q221">
        <f t="shared" si="191"/>
        <v>91</v>
      </c>
      <c r="R221">
        <f t="shared" si="191"/>
        <v>117</v>
      </c>
      <c r="S221">
        <f t="shared" si="191"/>
        <v>200</v>
      </c>
      <c r="T221">
        <f t="shared" si="191"/>
        <v>91</v>
      </c>
      <c r="U221">
        <f t="shared" si="191"/>
        <v>200</v>
      </c>
      <c r="V221">
        <f t="shared" si="191"/>
        <v>200</v>
      </c>
      <c r="W221">
        <f t="shared" si="191"/>
        <v>200</v>
      </c>
      <c r="X221">
        <f t="shared" si="191"/>
        <v>200</v>
      </c>
      <c r="Y221">
        <f t="shared" si="191"/>
        <v>200</v>
      </c>
      <c r="Z221">
        <f t="shared" si="191"/>
        <v>200</v>
      </c>
      <c r="AA221">
        <f t="shared" si="191"/>
        <v>200</v>
      </c>
      <c r="AB221">
        <f t="shared" si="191"/>
        <v>200</v>
      </c>
      <c r="AC221">
        <f t="shared" si="191"/>
        <v>200</v>
      </c>
      <c r="AD221">
        <f t="shared" si="191"/>
        <v>200</v>
      </c>
      <c r="AE221">
        <f t="shared" si="191"/>
        <v>200</v>
      </c>
      <c r="AF221">
        <f t="shared" si="191"/>
        <v>200</v>
      </c>
      <c r="AG221">
        <f t="shared" si="191"/>
        <v>200</v>
      </c>
      <c r="AH221">
        <f t="shared" si="191"/>
        <v>200</v>
      </c>
      <c r="AI221">
        <f t="shared" si="191"/>
        <v>200</v>
      </c>
      <c r="AJ221">
        <f t="shared" si="191"/>
        <v>200</v>
      </c>
      <c r="AK221">
        <f t="shared" si="191"/>
        <v>91</v>
      </c>
      <c r="AL221">
        <f t="shared" si="191"/>
        <v>200</v>
      </c>
      <c r="AM221">
        <f t="shared" si="191"/>
        <v>200</v>
      </c>
      <c r="AN221">
        <f t="shared" si="191"/>
        <v>91</v>
      </c>
      <c r="AO221">
        <f t="shared" si="191"/>
        <v>200</v>
      </c>
      <c r="AP221">
        <f t="shared" si="191"/>
        <v>91</v>
      </c>
      <c r="AQ221">
        <f t="shared" si="191"/>
        <v>91</v>
      </c>
      <c r="AR221">
        <f t="shared" si="191"/>
        <v>200</v>
      </c>
      <c r="AS221">
        <f t="shared" si="191"/>
        <v>200</v>
      </c>
      <c r="AT221">
        <f t="shared" si="191"/>
        <v>91</v>
      </c>
      <c r="AU221">
        <f t="shared" si="191"/>
        <v>200</v>
      </c>
      <c r="AV221">
        <f t="shared" si="191"/>
        <v>200</v>
      </c>
      <c r="AW221">
        <f t="shared" si="191"/>
        <v>91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2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2"/>
        <v>200</v>
      </c>
      <c r="Q222">
        <f t="shared" si="192"/>
        <v>99</v>
      </c>
      <c r="R222">
        <f t="shared" si="192"/>
        <v>117</v>
      </c>
      <c r="S222">
        <f t="shared" si="192"/>
        <v>200</v>
      </c>
      <c r="T222">
        <f t="shared" si="192"/>
        <v>99</v>
      </c>
      <c r="U222">
        <f t="shared" si="192"/>
        <v>200</v>
      </c>
      <c r="V222">
        <f t="shared" si="192"/>
        <v>200</v>
      </c>
      <c r="W222">
        <f t="shared" si="192"/>
        <v>200</v>
      </c>
      <c r="X222">
        <f t="shared" si="192"/>
        <v>200</v>
      </c>
      <c r="Y222">
        <f t="shared" si="192"/>
        <v>200</v>
      </c>
      <c r="Z222">
        <f t="shared" si="192"/>
        <v>200</v>
      </c>
      <c r="AA222">
        <f t="shared" si="192"/>
        <v>200</v>
      </c>
      <c r="AB222">
        <f t="shared" si="192"/>
        <v>200</v>
      </c>
      <c r="AC222">
        <f t="shared" si="192"/>
        <v>200</v>
      </c>
      <c r="AD222">
        <f t="shared" si="192"/>
        <v>200</v>
      </c>
      <c r="AE222">
        <f t="shared" si="192"/>
        <v>200</v>
      </c>
      <c r="AF222">
        <f t="shared" si="192"/>
        <v>200</v>
      </c>
      <c r="AG222">
        <f t="shared" si="192"/>
        <v>200</v>
      </c>
      <c r="AH222">
        <f t="shared" si="192"/>
        <v>200</v>
      </c>
      <c r="AI222">
        <f t="shared" si="192"/>
        <v>200</v>
      </c>
      <c r="AJ222">
        <f t="shared" si="192"/>
        <v>200</v>
      </c>
      <c r="AK222">
        <f t="shared" si="192"/>
        <v>99</v>
      </c>
      <c r="AL222">
        <f t="shared" si="192"/>
        <v>200</v>
      </c>
      <c r="AM222">
        <f t="shared" si="192"/>
        <v>200</v>
      </c>
      <c r="AN222">
        <f t="shared" si="192"/>
        <v>99</v>
      </c>
      <c r="AO222">
        <f t="shared" si="192"/>
        <v>200</v>
      </c>
      <c r="AP222">
        <f t="shared" si="192"/>
        <v>99</v>
      </c>
      <c r="AQ222">
        <f t="shared" si="192"/>
        <v>99</v>
      </c>
      <c r="AR222">
        <f t="shared" si="192"/>
        <v>200</v>
      </c>
      <c r="AS222">
        <f t="shared" si="192"/>
        <v>200</v>
      </c>
      <c r="AT222">
        <f t="shared" si="192"/>
        <v>99</v>
      </c>
      <c r="AU222">
        <f t="shared" si="192"/>
        <v>200</v>
      </c>
      <c r="AV222">
        <f t="shared" si="192"/>
        <v>200</v>
      </c>
      <c r="AW222">
        <f t="shared" si="192"/>
        <v>99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3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3"/>
        <v>200</v>
      </c>
      <c r="Q223">
        <f t="shared" si="193"/>
        <v>107</v>
      </c>
      <c r="R223">
        <f t="shared" si="193"/>
        <v>117</v>
      </c>
      <c r="S223">
        <f t="shared" si="193"/>
        <v>200</v>
      </c>
      <c r="T223">
        <f t="shared" si="193"/>
        <v>107</v>
      </c>
      <c r="U223">
        <f t="shared" si="193"/>
        <v>200</v>
      </c>
      <c r="V223">
        <f t="shared" si="193"/>
        <v>200</v>
      </c>
      <c r="W223">
        <f t="shared" si="193"/>
        <v>200</v>
      </c>
      <c r="X223">
        <f t="shared" si="193"/>
        <v>200</v>
      </c>
      <c r="Y223">
        <f t="shared" si="193"/>
        <v>200</v>
      </c>
      <c r="Z223">
        <f t="shared" si="193"/>
        <v>200</v>
      </c>
      <c r="AA223">
        <f t="shared" si="193"/>
        <v>200</v>
      </c>
      <c r="AB223">
        <f t="shared" si="193"/>
        <v>200</v>
      </c>
      <c r="AC223">
        <f t="shared" si="193"/>
        <v>200</v>
      </c>
      <c r="AD223">
        <f t="shared" si="193"/>
        <v>200</v>
      </c>
      <c r="AE223">
        <f t="shared" si="193"/>
        <v>200</v>
      </c>
      <c r="AF223">
        <f t="shared" si="193"/>
        <v>200</v>
      </c>
      <c r="AG223">
        <f t="shared" si="193"/>
        <v>200</v>
      </c>
      <c r="AH223">
        <f t="shared" si="193"/>
        <v>200</v>
      </c>
      <c r="AI223">
        <f t="shared" si="193"/>
        <v>200</v>
      </c>
      <c r="AJ223">
        <f t="shared" si="193"/>
        <v>200</v>
      </c>
      <c r="AK223">
        <f t="shared" si="193"/>
        <v>107</v>
      </c>
      <c r="AL223">
        <f t="shared" si="193"/>
        <v>200</v>
      </c>
      <c r="AM223">
        <f t="shared" si="193"/>
        <v>200</v>
      </c>
      <c r="AN223">
        <f t="shared" si="193"/>
        <v>107</v>
      </c>
      <c r="AO223">
        <f t="shared" si="193"/>
        <v>200</v>
      </c>
      <c r="AP223">
        <f t="shared" si="193"/>
        <v>107</v>
      </c>
      <c r="AQ223">
        <f t="shared" si="193"/>
        <v>107</v>
      </c>
      <c r="AR223">
        <f t="shared" si="193"/>
        <v>200</v>
      </c>
      <c r="AS223">
        <f t="shared" si="193"/>
        <v>200</v>
      </c>
      <c r="AT223">
        <f t="shared" si="193"/>
        <v>107</v>
      </c>
      <c r="AU223">
        <f t="shared" si="193"/>
        <v>200</v>
      </c>
      <c r="AV223">
        <f t="shared" si="193"/>
        <v>200</v>
      </c>
      <c r="AW223">
        <f t="shared" si="193"/>
        <v>107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4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4"/>
        <v>200</v>
      </c>
      <c r="Q224">
        <f t="shared" si="194"/>
        <v>115</v>
      </c>
      <c r="R224">
        <f t="shared" si="194"/>
        <v>117</v>
      </c>
      <c r="S224">
        <f t="shared" si="194"/>
        <v>200</v>
      </c>
      <c r="T224">
        <f t="shared" si="194"/>
        <v>115</v>
      </c>
      <c r="U224">
        <f t="shared" si="194"/>
        <v>200</v>
      </c>
      <c r="V224">
        <f t="shared" si="194"/>
        <v>200</v>
      </c>
      <c r="W224">
        <f t="shared" si="194"/>
        <v>200</v>
      </c>
      <c r="X224">
        <f t="shared" si="194"/>
        <v>200</v>
      </c>
      <c r="Y224">
        <f t="shared" si="194"/>
        <v>200</v>
      </c>
      <c r="Z224">
        <f t="shared" si="194"/>
        <v>200</v>
      </c>
      <c r="AA224">
        <f t="shared" si="194"/>
        <v>200</v>
      </c>
      <c r="AB224">
        <f t="shared" si="194"/>
        <v>200</v>
      </c>
      <c r="AC224">
        <f t="shared" si="194"/>
        <v>200</v>
      </c>
      <c r="AD224">
        <f t="shared" si="194"/>
        <v>200</v>
      </c>
      <c r="AE224">
        <f t="shared" si="194"/>
        <v>200</v>
      </c>
      <c r="AF224">
        <f t="shared" si="194"/>
        <v>200</v>
      </c>
      <c r="AG224">
        <f t="shared" si="194"/>
        <v>200</v>
      </c>
      <c r="AH224">
        <f t="shared" si="194"/>
        <v>200</v>
      </c>
      <c r="AI224">
        <f t="shared" si="194"/>
        <v>200</v>
      </c>
      <c r="AJ224">
        <f t="shared" si="194"/>
        <v>200</v>
      </c>
      <c r="AK224">
        <f t="shared" si="194"/>
        <v>115</v>
      </c>
      <c r="AL224">
        <f t="shared" si="194"/>
        <v>200</v>
      </c>
      <c r="AM224">
        <f t="shared" si="194"/>
        <v>200</v>
      </c>
      <c r="AN224">
        <f t="shared" si="194"/>
        <v>115</v>
      </c>
      <c r="AO224">
        <f t="shared" si="194"/>
        <v>200</v>
      </c>
      <c r="AP224">
        <f t="shared" si="194"/>
        <v>115</v>
      </c>
      <c r="AQ224">
        <f t="shared" si="194"/>
        <v>115</v>
      </c>
      <c r="AR224">
        <f t="shared" si="194"/>
        <v>200</v>
      </c>
      <c r="AS224">
        <f t="shared" si="194"/>
        <v>200</v>
      </c>
      <c r="AT224">
        <f t="shared" si="194"/>
        <v>115</v>
      </c>
      <c r="AU224">
        <f t="shared" si="194"/>
        <v>200</v>
      </c>
      <c r="AV224">
        <f t="shared" si="194"/>
        <v>200</v>
      </c>
      <c r="AW224">
        <f t="shared" si="194"/>
        <v>115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5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5"/>
        <v>200</v>
      </c>
      <c r="Q225">
        <f t="shared" si="195"/>
        <v>123</v>
      </c>
      <c r="R225">
        <f t="shared" si="195"/>
        <v>123</v>
      </c>
      <c r="S225">
        <f t="shared" si="195"/>
        <v>200</v>
      </c>
      <c r="T225">
        <f t="shared" si="195"/>
        <v>123</v>
      </c>
      <c r="U225">
        <f t="shared" si="195"/>
        <v>200</v>
      </c>
      <c r="V225">
        <f t="shared" si="195"/>
        <v>200</v>
      </c>
      <c r="W225">
        <f t="shared" si="195"/>
        <v>200</v>
      </c>
      <c r="X225">
        <f t="shared" si="195"/>
        <v>200</v>
      </c>
      <c r="Y225">
        <f t="shared" si="195"/>
        <v>200</v>
      </c>
      <c r="Z225">
        <f t="shared" si="195"/>
        <v>200</v>
      </c>
      <c r="AA225">
        <f t="shared" si="195"/>
        <v>200</v>
      </c>
      <c r="AB225">
        <f t="shared" si="195"/>
        <v>200</v>
      </c>
      <c r="AC225">
        <f t="shared" si="195"/>
        <v>200</v>
      </c>
      <c r="AD225">
        <f t="shared" si="195"/>
        <v>200</v>
      </c>
      <c r="AE225">
        <f t="shared" si="195"/>
        <v>200</v>
      </c>
      <c r="AF225">
        <f t="shared" si="195"/>
        <v>200</v>
      </c>
      <c r="AG225">
        <f t="shared" si="195"/>
        <v>200</v>
      </c>
      <c r="AH225">
        <f t="shared" si="195"/>
        <v>200</v>
      </c>
      <c r="AI225">
        <f t="shared" si="195"/>
        <v>200</v>
      </c>
      <c r="AJ225">
        <f t="shared" si="195"/>
        <v>200</v>
      </c>
      <c r="AK225">
        <f t="shared" si="195"/>
        <v>123</v>
      </c>
      <c r="AL225">
        <f t="shared" si="195"/>
        <v>200</v>
      </c>
      <c r="AM225">
        <f t="shared" si="195"/>
        <v>200</v>
      </c>
      <c r="AN225">
        <f t="shared" si="195"/>
        <v>123</v>
      </c>
      <c r="AO225">
        <f t="shared" si="195"/>
        <v>200</v>
      </c>
      <c r="AP225">
        <f t="shared" si="195"/>
        <v>123</v>
      </c>
      <c r="AQ225">
        <f t="shared" si="195"/>
        <v>123</v>
      </c>
      <c r="AR225">
        <f t="shared" si="195"/>
        <v>200</v>
      </c>
      <c r="AS225">
        <f t="shared" si="195"/>
        <v>200</v>
      </c>
      <c r="AT225">
        <f t="shared" si="195"/>
        <v>123</v>
      </c>
      <c r="AU225">
        <f t="shared" si="195"/>
        <v>200</v>
      </c>
      <c r="AV225">
        <f t="shared" si="195"/>
        <v>200</v>
      </c>
      <c r="AW225">
        <f t="shared" si="195"/>
        <v>123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6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6"/>
        <v>200</v>
      </c>
      <c r="Q226">
        <f t="shared" si="196"/>
        <v>131</v>
      </c>
      <c r="R226">
        <f t="shared" si="196"/>
        <v>131</v>
      </c>
      <c r="S226">
        <f t="shared" si="196"/>
        <v>200</v>
      </c>
      <c r="T226">
        <f t="shared" si="196"/>
        <v>131</v>
      </c>
      <c r="U226">
        <f t="shared" si="196"/>
        <v>200</v>
      </c>
      <c r="V226">
        <f t="shared" si="196"/>
        <v>200</v>
      </c>
      <c r="W226">
        <f t="shared" si="196"/>
        <v>200</v>
      </c>
      <c r="X226">
        <f t="shared" si="196"/>
        <v>200</v>
      </c>
      <c r="Y226">
        <f t="shared" si="196"/>
        <v>200</v>
      </c>
      <c r="Z226">
        <f t="shared" si="196"/>
        <v>200</v>
      </c>
      <c r="AA226">
        <f t="shared" si="196"/>
        <v>200</v>
      </c>
      <c r="AB226">
        <f t="shared" si="196"/>
        <v>200</v>
      </c>
      <c r="AC226">
        <f t="shared" si="196"/>
        <v>200</v>
      </c>
      <c r="AD226">
        <f t="shared" si="196"/>
        <v>200</v>
      </c>
      <c r="AE226">
        <f t="shared" si="196"/>
        <v>200</v>
      </c>
      <c r="AF226">
        <f t="shared" si="196"/>
        <v>200</v>
      </c>
      <c r="AG226">
        <f t="shared" si="196"/>
        <v>200</v>
      </c>
      <c r="AH226">
        <f t="shared" si="196"/>
        <v>200</v>
      </c>
      <c r="AI226">
        <f t="shared" si="196"/>
        <v>200</v>
      </c>
      <c r="AJ226">
        <f t="shared" si="196"/>
        <v>200</v>
      </c>
      <c r="AK226">
        <f t="shared" si="196"/>
        <v>131</v>
      </c>
      <c r="AL226">
        <f t="shared" si="196"/>
        <v>200</v>
      </c>
      <c r="AM226">
        <f t="shared" si="196"/>
        <v>200</v>
      </c>
      <c r="AN226">
        <f t="shared" si="196"/>
        <v>131</v>
      </c>
      <c r="AO226">
        <f t="shared" si="196"/>
        <v>200</v>
      </c>
      <c r="AP226">
        <f t="shared" si="196"/>
        <v>131</v>
      </c>
      <c r="AQ226">
        <f t="shared" si="196"/>
        <v>131</v>
      </c>
      <c r="AR226">
        <f t="shared" si="196"/>
        <v>200</v>
      </c>
      <c r="AS226">
        <f t="shared" si="196"/>
        <v>200</v>
      </c>
      <c r="AT226">
        <f t="shared" si="196"/>
        <v>131</v>
      </c>
      <c r="AU226">
        <f t="shared" si="196"/>
        <v>200</v>
      </c>
      <c r="AV226">
        <f t="shared" si="196"/>
        <v>200</v>
      </c>
      <c r="AW226">
        <f t="shared" si="196"/>
        <v>131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7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7"/>
        <v>200</v>
      </c>
      <c r="Q227">
        <f t="shared" si="197"/>
        <v>139</v>
      </c>
      <c r="R227">
        <f t="shared" si="197"/>
        <v>139</v>
      </c>
      <c r="S227">
        <f t="shared" si="197"/>
        <v>200</v>
      </c>
      <c r="T227">
        <f t="shared" si="197"/>
        <v>139</v>
      </c>
      <c r="U227">
        <f t="shared" si="197"/>
        <v>200</v>
      </c>
      <c r="V227">
        <f t="shared" si="197"/>
        <v>200</v>
      </c>
      <c r="W227">
        <f t="shared" si="197"/>
        <v>200</v>
      </c>
      <c r="X227">
        <f t="shared" si="197"/>
        <v>200</v>
      </c>
      <c r="Y227">
        <f t="shared" si="197"/>
        <v>200</v>
      </c>
      <c r="Z227">
        <f t="shared" si="197"/>
        <v>200</v>
      </c>
      <c r="AA227">
        <f t="shared" si="197"/>
        <v>200</v>
      </c>
      <c r="AB227">
        <f t="shared" si="197"/>
        <v>200</v>
      </c>
      <c r="AC227">
        <f t="shared" si="197"/>
        <v>200</v>
      </c>
      <c r="AD227">
        <f t="shared" si="197"/>
        <v>200</v>
      </c>
      <c r="AE227">
        <f t="shared" si="197"/>
        <v>200</v>
      </c>
      <c r="AF227">
        <f t="shared" si="197"/>
        <v>200</v>
      </c>
      <c r="AG227">
        <f t="shared" si="197"/>
        <v>200</v>
      </c>
      <c r="AH227">
        <f t="shared" si="197"/>
        <v>200</v>
      </c>
      <c r="AI227">
        <f t="shared" si="197"/>
        <v>200</v>
      </c>
      <c r="AJ227">
        <f t="shared" si="197"/>
        <v>200</v>
      </c>
      <c r="AK227">
        <f t="shared" si="197"/>
        <v>139</v>
      </c>
      <c r="AL227">
        <f t="shared" si="197"/>
        <v>200</v>
      </c>
      <c r="AM227">
        <f t="shared" si="197"/>
        <v>200</v>
      </c>
      <c r="AN227">
        <f t="shared" si="197"/>
        <v>139</v>
      </c>
      <c r="AO227">
        <f t="shared" si="197"/>
        <v>200</v>
      </c>
      <c r="AP227">
        <f t="shared" si="197"/>
        <v>139</v>
      </c>
      <c r="AQ227">
        <f t="shared" si="197"/>
        <v>139</v>
      </c>
      <c r="AR227">
        <f t="shared" si="197"/>
        <v>200</v>
      </c>
      <c r="AS227">
        <f t="shared" si="197"/>
        <v>200</v>
      </c>
      <c r="AT227">
        <f t="shared" si="197"/>
        <v>139</v>
      </c>
      <c r="AU227">
        <f t="shared" si="197"/>
        <v>200</v>
      </c>
      <c r="AV227">
        <f t="shared" si="197"/>
        <v>200</v>
      </c>
      <c r="AW227">
        <f t="shared" si="197"/>
        <v>139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8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8"/>
        <v>200</v>
      </c>
      <c r="Q228">
        <f t="shared" si="198"/>
        <v>147</v>
      </c>
      <c r="R228">
        <f t="shared" si="198"/>
        <v>147</v>
      </c>
      <c r="S228">
        <f t="shared" si="198"/>
        <v>200</v>
      </c>
      <c r="T228">
        <f t="shared" si="198"/>
        <v>147</v>
      </c>
      <c r="U228">
        <f t="shared" si="198"/>
        <v>200</v>
      </c>
      <c r="V228">
        <f t="shared" si="198"/>
        <v>200</v>
      </c>
      <c r="W228">
        <f t="shared" si="198"/>
        <v>200</v>
      </c>
      <c r="X228">
        <f t="shared" si="198"/>
        <v>200</v>
      </c>
      <c r="Y228">
        <f t="shared" si="198"/>
        <v>200</v>
      </c>
      <c r="Z228">
        <f t="shared" si="198"/>
        <v>200</v>
      </c>
      <c r="AA228">
        <f t="shared" si="198"/>
        <v>200</v>
      </c>
      <c r="AB228">
        <f t="shared" si="198"/>
        <v>200</v>
      </c>
      <c r="AC228">
        <f t="shared" si="198"/>
        <v>200</v>
      </c>
      <c r="AD228">
        <f t="shared" si="198"/>
        <v>200</v>
      </c>
      <c r="AE228">
        <f t="shared" si="198"/>
        <v>200</v>
      </c>
      <c r="AF228">
        <f t="shared" si="198"/>
        <v>200</v>
      </c>
      <c r="AG228">
        <f t="shared" si="198"/>
        <v>200</v>
      </c>
      <c r="AH228">
        <f t="shared" si="198"/>
        <v>200</v>
      </c>
      <c r="AI228">
        <f t="shared" si="198"/>
        <v>200</v>
      </c>
      <c r="AJ228">
        <f t="shared" si="198"/>
        <v>200</v>
      </c>
      <c r="AK228">
        <f t="shared" si="198"/>
        <v>147</v>
      </c>
      <c r="AL228">
        <f t="shared" si="198"/>
        <v>200</v>
      </c>
      <c r="AM228">
        <f t="shared" si="198"/>
        <v>200</v>
      </c>
      <c r="AN228">
        <f t="shared" si="198"/>
        <v>147</v>
      </c>
      <c r="AO228">
        <f t="shared" si="198"/>
        <v>200</v>
      </c>
      <c r="AP228">
        <f t="shared" si="198"/>
        <v>147</v>
      </c>
      <c r="AQ228">
        <f t="shared" si="198"/>
        <v>147</v>
      </c>
      <c r="AR228">
        <f t="shared" si="198"/>
        <v>200</v>
      </c>
      <c r="AS228">
        <f t="shared" si="198"/>
        <v>200</v>
      </c>
      <c r="AT228">
        <f t="shared" si="198"/>
        <v>147</v>
      </c>
      <c r="AU228">
        <f t="shared" si="198"/>
        <v>200</v>
      </c>
      <c r="AV228">
        <f t="shared" si="198"/>
        <v>200</v>
      </c>
      <c r="AW228">
        <f t="shared" si="198"/>
        <v>147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9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9"/>
        <v>200</v>
      </c>
      <c r="Q229">
        <f t="shared" si="199"/>
        <v>155</v>
      </c>
      <c r="R229">
        <f t="shared" si="199"/>
        <v>155</v>
      </c>
      <c r="S229">
        <f t="shared" si="199"/>
        <v>200</v>
      </c>
      <c r="T229">
        <f t="shared" si="199"/>
        <v>155</v>
      </c>
      <c r="U229">
        <f t="shared" si="199"/>
        <v>200</v>
      </c>
      <c r="V229">
        <f t="shared" si="199"/>
        <v>200</v>
      </c>
      <c r="W229">
        <f t="shared" si="199"/>
        <v>200</v>
      </c>
      <c r="X229">
        <f t="shared" si="199"/>
        <v>200</v>
      </c>
      <c r="Y229">
        <f t="shared" si="199"/>
        <v>200</v>
      </c>
      <c r="Z229">
        <f t="shared" si="199"/>
        <v>200</v>
      </c>
      <c r="AA229">
        <f t="shared" si="199"/>
        <v>200</v>
      </c>
      <c r="AB229">
        <f t="shared" si="199"/>
        <v>200</v>
      </c>
      <c r="AC229">
        <f t="shared" si="199"/>
        <v>200</v>
      </c>
      <c r="AD229">
        <f t="shared" si="199"/>
        <v>200</v>
      </c>
      <c r="AE229">
        <f t="shared" si="199"/>
        <v>200</v>
      </c>
      <c r="AF229">
        <f t="shared" si="199"/>
        <v>200</v>
      </c>
      <c r="AG229">
        <f t="shared" si="199"/>
        <v>200</v>
      </c>
      <c r="AH229">
        <f t="shared" si="199"/>
        <v>200</v>
      </c>
      <c r="AI229">
        <f t="shared" si="199"/>
        <v>200</v>
      </c>
      <c r="AJ229">
        <f t="shared" si="199"/>
        <v>200</v>
      </c>
      <c r="AK229">
        <f t="shared" si="199"/>
        <v>155</v>
      </c>
      <c r="AL229">
        <f t="shared" si="199"/>
        <v>200</v>
      </c>
      <c r="AM229">
        <f t="shared" si="199"/>
        <v>200</v>
      </c>
      <c r="AN229">
        <f t="shared" si="199"/>
        <v>155</v>
      </c>
      <c r="AO229">
        <f t="shared" si="199"/>
        <v>200</v>
      </c>
      <c r="AP229">
        <f t="shared" si="199"/>
        <v>155</v>
      </c>
      <c r="AQ229">
        <f t="shared" si="199"/>
        <v>155</v>
      </c>
      <c r="AR229">
        <f t="shared" si="199"/>
        <v>200</v>
      </c>
      <c r="AS229">
        <f t="shared" si="199"/>
        <v>200</v>
      </c>
      <c r="AT229">
        <f t="shared" si="199"/>
        <v>155</v>
      </c>
      <c r="AU229">
        <f t="shared" si="199"/>
        <v>200</v>
      </c>
      <c r="AV229">
        <f t="shared" si="199"/>
        <v>200</v>
      </c>
      <c r="AW229">
        <f t="shared" si="199"/>
        <v>155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200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200"/>
        <v>200</v>
      </c>
      <c r="Q230">
        <f t="shared" si="200"/>
        <v>163</v>
      </c>
      <c r="R230">
        <f t="shared" si="200"/>
        <v>163</v>
      </c>
      <c r="S230">
        <f t="shared" si="200"/>
        <v>200</v>
      </c>
      <c r="T230">
        <f t="shared" si="200"/>
        <v>163</v>
      </c>
      <c r="U230">
        <f t="shared" si="200"/>
        <v>200</v>
      </c>
      <c r="V230">
        <f t="shared" si="200"/>
        <v>200</v>
      </c>
      <c r="W230">
        <f t="shared" si="200"/>
        <v>200</v>
      </c>
      <c r="X230">
        <f t="shared" si="200"/>
        <v>200</v>
      </c>
      <c r="Y230">
        <f t="shared" si="200"/>
        <v>200</v>
      </c>
      <c r="Z230">
        <f t="shared" si="200"/>
        <v>200</v>
      </c>
      <c r="AA230">
        <f t="shared" si="200"/>
        <v>200</v>
      </c>
      <c r="AB230">
        <f t="shared" si="200"/>
        <v>200</v>
      </c>
      <c r="AC230">
        <f t="shared" si="200"/>
        <v>200</v>
      </c>
      <c r="AD230">
        <f t="shared" si="200"/>
        <v>200</v>
      </c>
      <c r="AE230">
        <f t="shared" si="200"/>
        <v>200</v>
      </c>
      <c r="AF230">
        <f t="shared" si="200"/>
        <v>200</v>
      </c>
      <c r="AG230">
        <f t="shared" si="200"/>
        <v>200</v>
      </c>
      <c r="AH230">
        <f t="shared" si="200"/>
        <v>200</v>
      </c>
      <c r="AI230">
        <f t="shared" si="200"/>
        <v>200</v>
      </c>
      <c r="AJ230">
        <f t="shared" si="200"/>
        <v>200</v>
      </c>
      <c r="AK230">
        <f t="shared" si="200"/>
        <v>163</v>
      </c>
      <c r="AL230">
        <f t="shared" si="200"/>
        <v>200</v>
      </c>
      <c r="AM230">
        <f t="shared" si="200"/>
        <v>200</v>
      </c>
      <c r="AN230">
        <f t="shared" si="200"/>
        <v>163</v>
      </c>
      <c r="AO230">
        <f t="shared" si="200"/>
        <v>200</v>
      </c>
      <c r="AP230">
        <f t="shared" si="200"/>
        <v>163</v>
      </c>
      <c r="AQ230">
        <f t="shared" si="200"/>
        <v>163</v>
      </c>
      <c r="AR230">
        <f t="shared" si="200"/>
        <v>200</v>
      </c>
      <c r="AS230">
        <f t="shared" si="200"/>
        <v>200</v>
      </c>
      <c r="AT230">
        <f t="shared" si="200"/>
        <v>163</v>
      </c>
      <c r="AU230">
        <f t="shared" si="200"/>
        <v>200</v>
      </c>
      <c r="AV230">
        <f t="shared" si="200"/>
        <v>200</v>
      </c>
      <c r="AW230">
        <f t="shared" si="200"/>
        <v>163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201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201"/>
        <v>200</v>
      </c>
      <c r="Q231">
        <f t="shared" si="201"/>
        <v>171</v>
      </c>
      <c r="R231">
        <f t="shared" si="201"/>
        <v>171</v>
      </c>
      <c r="S231">
        <f t="shared" si="201"/>
        <v>200</v>
      </c>
      <c r="T231">
        <f t="shared" si="201"/>
        <v>171</v>
      </c>
      <c r="U231">
        <f t="shared" si="201"/>
        <v>200</v>
      </c>
      <c r="V231">
        <f t="shared" si="201"/>
        <v>200</v>
      </c>
      <c r="W231">
        <f t="shared" si="201"/>
        <v>200</v>
      </c>
      <c r="X231">
        <f t="shared" si="201"/>
        <v>200</v>
      </c>
      <c r="Y231">
        <f t="shared" si="201"/>
        <v>200</v>
      </c>
      <c r="Z231">
        <f t="shared" si="201"/>
        <v>200</v>
      </c>
      <c r="AA231">
        <f t="shared" si="201"/>
        <v>200</v>
      </c>
      <c r="AB231">
        <f t="shared" si="201"/>
        <v>200</v>
      </c>
      <c r="AC231">
        <f t="shared" si="201"/>
        <v>200</v>
      </c>
      <c r="AD231">
        <f t="shared" si="201"/>
        <v>200</v>
      </c>
      <c r="AE231">
        <f t="shared" si="201"/>
        <v>200</v>
      </c>
      <c r="AF231">
        <f t="shared" si="201"/>
        <v>200</v>
      </c>
      <c r="AG231">
        <f t="shared" si="201"/>
        <v>200</v>
      </c>
      <c r="AH231">
        <f t="shared" si="201"/>
        <v>200</v>
      </c>
      <c r="AI231">
        <f t="shared" si="201"/>
        <v>200</v>
      </c>
      <c r="AJ231">
        <f t="shared" si="201"/>
        <v>200</v>
      </c>
      <c r="AK231">
        <f t="shared" si="201"/>
        <v>171</v>
      </c>
      <c r="AL231">
        <f t="shared" si="201"/>
        <v>200</v>
      </c>
      <c r="AM231">
        <f t="shared" si="201"/>
        <v>200</v>
      </c>
      <c r="AN231">
        <f t="shared" si="201"/>
        <v>171</v>
      </c>
      <c r="AO231">
        <f t="shared" si="201"/>
        <v>200</v>
      </c>
      <c r="AP231">
        <f t="shared" si="201"/>
        <v>171</v>
      </c>
      <c r="AQ231">
        <f t="shared" si="201"/>
        <v>171</v>
      </c>
      <c r="AR231">
        <f t="shared" si="201"/>
        <v>200</v>
      </c>
      <c r="AS231">
        <f t="shared" si="201"/>
        <v>200</v>
      </c>
      <c r="AT231">
        <f t="shared" si="201"/>
        <v>171</v>
      </c>
      <c r="AU231">
        <f t="shared" si="201"/>
        <v>200</v>
      </c>
      <c r="AV231">
        <f t="shared" si="201"/>
        <v>200</v>
      </c>
      <c r="AW231">
        <f t="shared" si="201"/>
        <v>171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2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2"/>
        <v>200</v>
      </c>
      <c r="Q232">
        <f t="shared" si="202"/>
        <v>179</v>
      </c>
      <c r="R232">
        <f t="shared" si="202"/>
        <v>179</v>
      </c>
      <c r="S232">
        <f t="shared" si="202"/>
        <v>200</v>
      </c>
      <c r="T232">
        <f t="shared" si="202"/>
        <v>179</v>
      </c>
      <c r="U232">
        <f t="shared" si="202"/>
        <v>200</v>
      </c>
      <c r="V232">
        <f t="shared" si="202"/>
        <v>200</v>
      </c>
      <c r="W232">
        <f t="shared" si="202"/>
        <v>200</v>
      </c>
      <c r="X232">
        <f t="shared" si="202"/>
        <v>200</v>
      </c>
      <c r="Y232">
        <f t="shared" si="202"/>
        <v>200</v>
      </c>
      <c r="Z232">
        <f t="shared" si="202"/>
        <v>200</v>
      </c>
      <c r="AA232">
        <f t="shared" si="202"/>
        <v>200</v>
      </c>
      <c r="AB232">
        <f t="shared" si="202"/>
        <v>200</v>
      </c>
      <c r="AC232">
        <f t="shared" si="202"/>
        <v>200</v>
      </c>
      <c r="AD232">
        <f t="shared" si="202"/>
        <v>200</v>
      </c>
      <c r="AE232">
        <f t="shared" si="202"/>
        <v>200</v>
      </c>
      <c r="AF232">
        <f t="shared" si="202"/>
        <v>200</v>
      </c>
      <c r="AG232">
        <f t="shared" si="202"/>
        <v>200</v>
      </c>
      <c r="AH232">
        <f t="shared" si="202"/>
        <v>200</v>
      </c>
      <c r="AI232">
        <f t="shared" si="202"/>
        <v>200</v>
      </c>
      <c r="AJ232">
        <f t="shared" si="202"/>
        <v>200</v>
      </c>
      <c r="AK232">
        <f t="shared" si="202"/>
        <v>179</v>
      </c>
      <c r="AL232">
        <f t="shared" si="202"/>
        <v>200</v>
      </c>
      <c r="AM232">
        <f t="shared" si="202"/>
        <v>200</v>
      </c>
      <c r="AN232">
        <f t="shared" si="202"/>
        <v>179</v>
      </c>
      <c r="AO232">
        <f t="shared" si="202"/>
        <v>200</v>
      </c>
      <c r="AP232">
        <f t="shared" si="202"/>
        <v>179</v>
      </c>
      <c r="AQ232">
        <f t="shared" si="202"/>
        <v>179</v>
      </c>
      <c r="AR232">
        <f t="shared" si="202"/>
        <v>200</v>
      </c>
      <c r="AS232">
        <f t="shared" si="202"/>
        <v>200</v>
      </c>
      <c r="AT232">
        <f t="shared" si="202"/>
        <v>179</v>
      </c>
      <c r="AU232">
        <f t="shared" si="202"/>
        <v>200</v>
      </c>
      <c r="AV232">
        <f t="shared" si="202"/>
        <v>200</v>
      </c>
      <c r="AW232">
        <f t="shared" si="202"/>
        <v>179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3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3"/>
        <v>200</v>
      </c>
      <c r="Q233">
        <f t="shared" si="203"/>
        <v>187</v>
      </c>
      <c r="R233">
        <f t="shared" si="203"/>
        <v>187</v>
      </c>
      <c r="S233">
        <f t="shared" si="203"/>
        <v>200</v>
      </c>
      <c r="T233">
        <f t="shared" si="203"/>
        <v>187</v>
      </c>
      <c r="U233">
        <f t="shared" si="203"/>
        <v>200</v>
      </c>
      <c r="V233">
        <f t="shared" si="203"/>
        <v>200</v>
      </c>
      <c r="W233">
        <f t="shared" si="203"/>
        <v>200</v>
      </c>
      <c r="X233">
        <f t="shared" si="203"/>
        <v>200</v>
      </c>
      <c r="Y233">
        <f t="shared" si="203"/>
        <v>200</v>
      </c>
      <c r="Z233">
        <f t="shared" si="203"/>
        <v>200</v>
      </c>
      <c r="AA233">
        <f t="shared" si="203"/>
        <v>200</v>
      </c>
      <c r="AB233">
        <f t="shared" si="203"/>
        <v>200</v>
      </c>
      <c r="AC233">
        <f t="shared" si="203"/>
        <v>200</v>
      </c>
      <c r="AD233">
        <f t="shared" si="203"/>
        <v>200</v>
      </c>
      <c r="AE233">
        <f t="shared" si="203"/>
        <v>200</v>
      </c>
      <c r="AF233">
        <f t="shared" si="203"/>
        <v>200</v>
      </c>
      <c r="AG233">
        <f t="shared" si="203"/>
        <v>200</v>
      </c>
      <c r="AH233">
        <f t="shared" si="203"/>
        <v>200</v>
      </c>
      <c r="AI233">
        <f t="shared" si="203"/>
        <v>200</v>
      </c>
      <c r="AJ233">
        <f t="shared" si="203"/>
        <v>200</v>
      </c>
      <c r="AK233">
        <f t="shared" si="203"/>
        <v>187</v>
      </c>
      <c r="AL233">
        <f t="shared" si="203"/>
        <v>200</v>
      </c>
      <c r="AM233">
        <f t="shared" si="203"/>
        <v>200</v>
      </c>
      <c r="AN233">
        <f t="shared" si="203"/>
        <v>187</v>
      </c>
      <c r="AO233">
        <f t="shared" si="203"/>
        <v>200</v>
      </c>
      <c r="AP233">
        <f t="shared" si="203"/>
        <v>187</v>
      </c>
      <c r="AQ233">
        <f t="shared" si="203"/>
        <v>187</v>
      </c>
      <c r="AR233">
        <f t="shared" si="203"/>
        <v>200</v>
      </c>
      <c r="AS233">
        <f t="shared" si="203"/>
        <v>200</v>
      </c>
      <c r="AT233">
        <f t="shared" si="203"/>
        <v>187</v>
      </c>
      <c r="AU233">
        <f t="shared" si="203"/>
        <v>200</v>
      </c>
      <c r="AV233">
        <f t="shared" si="203"/>
        <v>200</v>
      </c>
      <c r="AW233">
        <f t="shared" si="203"/>
        <v>187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4">IF(O$208&gt;$B$8,$A$9,IF(O$208&gt;$B$7,$A$8,IF(O$208&gt;$B$6,$A$7,IF(O$208&gt;$B$5,$A$6,IF(O$208&gt;$B$4,$A$5,200)))))</f>
        <v>195</v>
      </c>
      <c r="P234">
        <f t="shared" si="204"/>
        <v>200</v>
      </c>
      <c r="Q234">
        <f t="shared" si="204"/>
        <v>195</v>
      </c>
      <c r="R234">
        <f t="shared" si="204"/>
        <v>195</v>
      </c>
      <c r="S234">
        <f t="shared" si="204"/>
        <v>200</v>
      </c>
      <c r="T234">
        <f t="shared" si="204"/>
        <v>195</v>
      </c>
      <c r="U234">
        <f t="shared" si="204"/>
        <v>200</v>
      </c>
      <c r="V234">
        <f t="shared" si="204"/>
        <v>200</v>
      </c>
      <c r="W234">
        <f t="shared" si="204"/>
        <v>200</v>
      </c>
      <c r="X234">
        <f t="shared" si="204"/>
        <v>200</v>
      </c>
      <c r="Y234">
        <f t="shared" si="204"/>
        <v>200</v>
      </c>
      <c r="Z234">
        <f t="shared" si="204"/>
        <v>200</v>
      </c>
      <c r="AA234">
        <f t="shared" si="204"/>
        <v>200</v>
      </c>
      <c r="AB234">
        <f t="shared" si="204"/>
        <v>200</v>
      </c>
      <c r="AC234">
        <f t="shared" si="204"/>
        <v>200</v>
      </c>
      <c r="AD234">
        <f t="shared" si="204"/>
        <v>200</v>
      </c>
      <c r="AE234">
        <f t="shared" si="204"/>
        <v>200</v>
      </c>
      <c r="AF234">
        <f t="shared" si="204"/>
        <v>200</v>
      </c>
      <c r="AG234">
        <f t="shared" si="204"/>
        <v>200</v>
      </c>
      <c r="AH234">
        <f t="shared" si="204"/>
        <v>200</v>
      </c>
      <c r="AI234">
        <f t="shared" si="204"/>
        <v>200</v>
      </c>
      <c r="AJ234">
        <f t="shared" si="204"/>
        <v>200</v>
      </c>
      <c r="AK234">
        <f t="shared" si="204"/>
        <v>195</v>
      </c>
      <c r="AL234">
        <f t="shared" si="204"/>
        <v>200</v>
      </c>
      <c r="AM234">
        <f t="shared" si="204"/>
        <v>200</v>
      </c>
      <c r="AN234">
        <f t="shared" si="204"/>
        <v>195</v>
      </c>
      <c r="AO234">
        <f t="shared" si="204"/>
        <v>200</v>
      </c>
      <c r="AP234">
        <f t="shared" si="204"/>
        <v>195</v>
      </c>
      <c r="AQ234">
        <f t="shared" si="204"/>
        <v>195</v>
      </c>
      <c r="AR234">
        <f t="shared" si="204"/>
        <v>200</v>
      </c>
      <c r="AS234">
        <f t="shared" si="204"/>
        <v>200</v>
      </c>
      <c r="AT234">
        <f t="shared" si="204"/>
        <v>195</v>
      </c>
      <c r="AU234">
        <f t="shared" si="204"/>
        <v>200</v>
      </c>
      <c r="AV234">
        <f t="shared" si="204"/>
        <v>200</v>
      </c>
      <c r="AW234">
        <f t="shared" si="204"/>
        <v>195</v>
      </c>
    </row>
    <row r="236" spans="12:49" x14ac:dyDescent="0.2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">
      <c r="N238" s="40">
        <f>'Wyniki Dziewczęta'!$E$8</f>
        <v>1.8078703703703703E-4</v>
      </c>
      <c r="O238" s="40">
        <f>'Wyniki Dziewczęta'!$E$9</f>
        <v>1.8564814814814814E-4</v>
      </c>
      <c r="P238" s="40">
        <f>'Wyniki Dziewczęta'!$E$10</f>
        <v>0</v>
      </c>
      <c r="Q238" s="40">
        <f>'Wyniki Dziewczęta'!$E$33</f>
        <v>1.7800925925925927E-4</v>
      </c>
      <c r="R238" s="40">
        <f>'Wyniki Dziewczęta'!$E$34</f>
        <v>1.5972222222222223E-4</v>
      </c>
      <c r="S238" s="40">
        <f>'Wyniki Dziewczęta'!$E$35</f>
        <v>0</v>
      </c>
      <c r="T238" s="40">
        <f>'Wyniki Dziewczęta'!$E$57</f>
        <v>1.8599537037037036E-4</v>
      </c>
      <c r="U238" s="40">
        <f>'Wyniki Dziewczęta'!$E$58</f>
        <v>0</v>
      </c>
      <c r="V238" s="40">
        <f>'Wyniki Dziewczęta'!$E$59</f>
        <v>0</v>
      </c>
      <c r="W238" s="40">
        <f>'Wyniki Dziewczęta'!$E$82</f>
        <v>0</v>
      </c>
      <c r="X238" s="40">
        <f>'Wyniki Dziewczęta'!$E$83</f>
        <v>0</v>
      </c>
      <c r="Y238" s="40">
        <f>'Wyniki Dziewczęta'!$E$84</f>
        <v>0</v>
      </c>
      <c r="Z238" s="40">
        <f>'Wyniki Dziewczęta'!$E$107</f>
        <v>0</v>
      </c>
      <c r="AA238" s="40">
        <f>'Wyniki Dziewczęta'!$E$108</f>
        <v>0</v>
      </c>
      <c r="AB238" s="40">
        <f>'Wyniki Dziewczęta'!$E$109</f>
        <v>0</v>
      </c>
      <c r="AC238" s="40">
        <f>'Wyniki Dziewczęta'!$E$132</f>
        <v>0</v>
      </c>
      <c r="AD238" s="40">
        <f>'Wyniki Dziewczęta'!$E$133</f>
        <v>0</v>
      </c>
      <c r="AE238" s="40">
        <f>'Wyniki Dziewczęta'!$E$134</f>
        <v>0</v>
      </c>
      <c r="AF238" s="40">
        <f>'Wyniki Dziewczęta'!$E$157</f>
        <v>0</v>
      </c>
      <c r="AG238" s="40">
        <f>'Wyniki Dziewczęta'!$E$158</f>
        <v>0</v>
      </c>
      <c r="AH238" s="40">
        <f>'Wyniki Dziewczęta'!$E$159</f>
        <v>0</v>
      </c>
      <c r="AI238" s="40">
        <f>'Wyniki Dziewczęta'!$E$182</f>
        <v>0</v>
      </c>
      <c r="AJ238" s="40">
        <f>'Wyniki Dziewczęta'!$E$183</f>
        <v>0</v>
      </c>
      <c r="AK238" s="40" t="str">
        <f>'Wyniki Dziewczęta'!$E$184</f>
        <v>-</v>
      </c>
      <c r="AL238" s="40">
        <f>'Wyniki Dziewczęta'!$E$207</f>
        <v>0</v>
      </c>
      <c r="AM238" s="40">
        <f>'Wyniki Dziewczęta'!$E$208</f>
        <v>0</v>
      </c>
      <c r="AN238" s="40" t="str">
        <f>'Wyniki Dziewczęta'!$E$209</f>
        <v>-</v>
      </c>
      <c r="AO238" s="40">
        <f>'Wyniki Dziewczęta'!$E$232</f>
        <v>0</v>
      </c>
      <c r="AP238" s="40" t="str">
        <f>'Wyniki Dziewczęta'!$E$233</f>
        <v>-</v>
      </c>
      <c r="AQ238" s="40" t="str">
        <f>'Wyniki Dziewczęta'!$E$234</f>
        <v>-</v>
      </c>
      <c r="AR238" s="40">
        <f>'Wyniki Dziewczęta'!$E$257</f>
        <v>0</v>
      </c>
      <c r="AS238" s="40">
        <f>'Wyniki Dziewczęta'!$E$258</f>
        <v>0</v>
      </c>
      <c r="AT238" s="40" t="str">
        <f>'Wyniki Dziewczęta'!$E$259</f>
        <v>-</v>
      </c>
      <c r="AU238" s="40">
        <f>'Wyniki Dziewczęta'!$E$282</f>
        <v>0</v>
      </c>
      <c r="AV238" s="40">
        <f>'Wyniki Dziewczęta'!$E$283</f>
        <v>0</v>
      </c>
      <c r="AW238" s="40" t="str">
        <f>'Wyniki Dziewczęta'!$E$284</f>
        <v>-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5">IF(O$238&gt;$C$203,0,IF(O$238=$C$203,$A$203,IF(O$238=$C$202,$A$202,IF(O$238=$C$201,$A$201,O$240))))</f>
        <v>200</v>
      </c>
      <c r="P239">
        <f t="shared" si="205"/>
        <v>14</v>
      </c>
      <c r="Q239">
        <f t="shared" si="205"/>
        <v>200</v>
      </c>
      <c r="R239">
        <f t="shared" si="205"/>
        <v>200</v>
      </c>
      <c r="S239">
        <f t="shared" si="205"/>
        <v>14</v>
      </c>
      <c r="T239">
        <f t="shared" si="205"/>
        <v>200</v>
      </c>
      <c r="U239">
        <f t="shared" si="205"/>
        <v>14</v>
      </c>
      <c r="V239">
        <f t="shared" si="205"/>
        <v>14</v>
      </c>
      <c r="W239">
        <f t="shared" si="205"/>
        <v>14</v>
      </c>
      <c r="X239">
        <f t="shared" si="205"/>
        <v>14</v>
      </c>
      <c r="Y239">
        <f t="shared" si="205"/>
        <v>14</v>
      </c>
      <c r="Z239">
        <f t="shared" si="205"/>
        <v>14</v>
      </c>
      <c r="AA239">
        <f t="shared" si="205"/>
        <v>14</v>
      </c>
      <c r="AB239">
        <f t="shared" si="205"/>
        <v>14</v>
      </c>
      <c r="AC239">
        <f t="shared" si="205"/>
        <v>14</v>
      </c>
      <c r="AD239">
        <f t="shared" si="205"/>
        <v>14</v>
      </c>
      <c r="AE239">
        <f t="shared" si="205"/>
        <v>14</v>
      </c>
      <c r="AF239">
        <f t="shared" si="205"/>
        <v>14</v>
      </c>
      <c r="AG239">
        <f t="shared" si="205"/>
        <v>14</v>
      </c>
      <c r="AH239">
        <f t="shared" si="205"/>
        <v>14</v>
      </c>
      <c r="AI239">
        <f t="shared" si="205"/>
        <v>14</v>
      </c>
      <c r="AJ239">
        <f t="shared" si="205"/>
        <v>14</v>
      </c>
      <c r="AK239">
        <f t="shared" si="205"/>
        <v>200</v>
      </c>
      <c r="AL239">
        <f t="shared" si="205"/>
        <v>14</v>
      </c>
      <c r="AM239">
        <f t="shared" si="205"/>
        <v>14</v>
      </c>
      <c r="AN239">
        <f t="shared" si="205"/>
        <v>200</v>
      </c>
      <c r="AO239">
        <f t="shared" si="205"/>
        <v>14</v>
      </c>
      <c r="AP239">
        <f t="shared" si="205"/>
        <v>200</v>
      </c>
      <c r="AQ239">
        <f t="shared" si="205"/>
        <v>200</v>
      </c>
      <c r="AR239">
        <f t="shared" si="205"/>
        <v>14</v>
      </c>
      <c r="AS239">
        <f t="shared" si="205"/>
        <v>14</v>
      </c>
      <c r="AT239">
        <f t="shared" si="205"/>
        <v>200</v>
      </c>
      <c r="AU239">
        <f t="shared" si="205"/>
        <v>14</v>
      </c>
      <c r="AV239">
        <f t="shared" si="205"/>
        <v>14</v>
      </c>
      <c r="AW239">
        <f t="shared" si="205"/>
        <v>200</v>
      </c>
    </row>
    <row r="240" spans="12:49" x14ac:dyDescent="0.2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6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6"/>
        <v>14</v>
      </c>
      <c r="Q240">
        <f t="shared" si="206"/>
        <v>200</v>
      </c>
      <c r="R240">
        <f t="shared" si="206"/>
        <v>200</v>
      </c>
      <c r="S240">
        <f t="shared" si="206"/>
        <v>14</v>
      </c>
      <c r="T240">
        <f t="shared" si="206"/>
        <v>200</v>
      </c>
      <c r="U240">
        <f t="shared" si="206"/>
        <v>14</v>
      </c>
      <c r="V240">
        <f t="shared" si="206"/>
        <v>14</v>
      </c>
      <c r="W240">
        <f t="shared" si="206"/>
        <v>14</v>
      </c>
      <c r="X240">
        <f t="shared" si="206"/>
        <v>14</v>
      </c>
      <c r="Y240">
        <f t="shared" si="206"/>
        <v>14</v>
      </c>
      <c r="Z240">
        <f t="shared" si="206"/>
        <v>14</v>
      </c>
      <c r="AA240">
        <f t="shared" si="206"/>
        <v>14</v>
      </c>
      <c r="AB240">
        <f t="shared" si="206"/>
        <v>14</v>
      </c>
      <c r="AC240">
        <f t="shared" si="206"/>
        <v>14</v>
      </c>
      <c r="AD240">
        <f t="shared" si="206"/>
        <v>14</v>
      </c>
      <c r="AE240">
        <f t="shared" si="206"/>
        <v>14</v>
      </c>
      <c r="AF240">
        <f t="shared" si="206"/>
        <v>14</v>
      </c>
      <c r="AG240">
        <f t="shared" si="206"/>
        <v>14</v>
      </c>
      <c r="AH240">
        <f t="shared" si="206"/>
        <v>14</v>
      </c>
      <c r="AI240">
        <f t="shared" si="206"/>
        <v>14</v>
      </c>
      <c r="AJ240">
        <f t="shared" si="206"/>
        <v>14</v>
      </c>
      <c r="AK240">
        <f t="shared" si="206"/>
        <v>200</v>
      </c>
      <c r="AL240">
        <f t="shared" si="206"/>
        <v>14</v>
      </c>
      <c r="AM240">
        <f t="shared" si="206"/>
        <v>14</v>
      </c>
      <c r="AN240">
        <f t="shared" si="206"/>
        <v>200</v>
      </c>
      <c r="AO240">
        <f t="shared" si="206"/>
        <v>14</v>
      </c>
      <c r="AP240">
        <f t="shared" si="206"/>
        <v>200</v>
      </c>
      <c r="AQ240">
        <f t="shared" si="206"/>
        <v>200</v>
      </c>
      <c r="AR240">
        <f t="shared" si="206"/>
        <v>14</v>
      </c>
      <c r="AS240">
        <f t="shared" si="206"/>
        <v>14</v>
      </c>
      <c r="AT240">
        <f t="shared" si="206"/>
        <v>200</v>
      </c>
      <c r="AU240">
        <f t="shared" si="206"/>
        <v>14</v>
      </c>
      <c r="AV240">
        <f t="shared" si="206"/>
        <v>14</v>
      </c>
      <c r="AW240">
        <f t="shared" si="206"/>
        <v>200</v>
      </c>
    </row>
    <row r="241" spans="14:49" x14ac:dyDescent="0.2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7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7"/>
        <v>14</v>
      </c>
      <c r="Q241">
        <f t="shared" si="207"/>
        <v>200</v>
      </c>
      <c r="R241">
        <f t="shared" si="207"/>
        <v>200</v>
      </c>
      <c r="S241">
        <f t="shared" si="207"/>
        <v>14</v>
      </c>
      <c r="T241">
        <f t="shared" si="207"/>
        <v>200</v>
      </c>
      <c r="U241">
        <f t="shared" si="207"/>
        <v>14</v>
      </c>
      <c r="V241">
        <f t="shared" si="207"/>
        <v>14</v>
      </c>
      <c r="W241">
        <f t="shared" si="207"/>
        <v>14</v>
      </c>
      <c r="X241">
        <f t="shared" si="207"/>
        <v>14</v>
      </c>
      <c r="Y241">
        <f t="shared" si="207"/>
        <v>14</v>
      </c>
      <c r="Z241">
        <f t="shared" si="207"/>
        <v>14</v>
      </c>
      <c r="AA241">
        <f t="shared" si="207"/>
        <v>14</v>
      </c>
      <c r="AB241">
        <f t="shared" si="207"/>
        <v>14</v>
      </c>
      <c r="AC241">
        <f t="shared" si="207"/>
        <v>14</v>
      </c>
      <c r="AD241">
        <f t="shared" si="207"/>
        <v>14</v>
      </c>
      <c r="AE241">
        <f t="shared" si="207"/>
        <v>14</v>
      </c>
      <c r="AF241">
        <f t="shared" si="207"/>
        <v>14</v>
      </c>
      <c r="AG241">
        <f t="shared" si="207"/>
        <v>14</v>
      </c>
      <c r="AH241">
        <f t="shared" si="207"/>
        <v>14</v>
      </c>
      <c r="AI241">
        <f t="shared" si="207"/>
        <v>14</v>
      </c>
      <c r="AJ241">
        <f t="shared" si="207"/>
        <v>14</v>
      </c>
      <c r="AK241">
        <f t="shared" si="207"/>
        <v>200</v>
      </c>
      <c r="AL241">
        <f t="shared" si="207"/>
        <v>14</v>
      </c>
      <c r="AM241">
        <f t="shared" si="207"/>
        <v>14</v>
      </c>
      <c r="AN241">
        <f t="shared" si="207"/>
        <v>200</v>
      </c>
      <c r="AO241">
        <f t="shared" si="207"/>
        <v>14</v>
      </c>
      <c r="AP241">
        <f t="shared" si="207"/>
        <v>200</v>
      </c>
      <c r="AQ241">
        <f t="shared" si="207"/>
        <v>200</v>
      </c>
      <c r="AR241">
        <f t="shared" si="207"/>
        <v>14</v>
      </c>
      <c r="AS241">
        <f t="shared" si="207"/>
        <v>14</v>
      </c>
      <c r="AT241">
        <f t="shared" si="207"/>
        <v>200</v>
      </c>
      <c r="AU241">
        <f t="shared" si="207"/>
        <v>14</v>
      </c>
      <c r="AV241">
        <f t="shared" si="207"/>
        <v>14</v>
      </c>
      <c r="AW241">
        <f t="shared" si="207"/>
        <v>200</v>
      </c>
    </row>
    <row r="242" spans="14:49" x14ac:dyDescent="0.2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8">IF(O$238=$C$184,$A$184,IF(O$238=$C$183,$A$183,IF(O$238=$C$182,$A$182,IF(O$238=$C$181,$A$181,IF(O$238=$C$180,$A$180,IF(O$238=$C$179,$A$179,IF(O$238=$C$177,$A$177,O$243)))))))</f>
        <v>200</v>
      </c>
      <c r="P242">
        <f t="shared" si="208"/>
        <v>21</v>
      </c>
      <c r="Q242">
        <f t="shared" si="208"/>
        <v>200</v>
      </c>
      <c r="R242">
        <f t="shared" si="208"/>
        <v>200</v>
      </c>
      <c r="S242">
        <f t="shared" si="208"/>
        <v>21</v>
      </c>
      <c r="T242">
        <f t="shared" si="208"/>
        <v>200</v>
      </c>
      <c r="U242">
        <f t="shared" si="208"/>
        <v>21</v>
      </c>
      <c r="V242">
        <f t="shared" si="208"/>
        <v>21</v>
      </c>
      <c r="W242">
        <f t="shared" si="208"/>
        <v>21</v>
      </c>
      <c r="X242">
        <f t="shared" si="208"/>
        <v>21</v>
      </c>
      <c r="Y242">
        <f t="shared" si="208"/>
        <v>21</v>
      </c>
      <c r="Z242">
        <f t="shared" si="208"/>
        <v>21</v>
      </c>
      <c r="AA242">
        <f t="shared" si="208"/>
        <v>21</v>
      </c>
      <c r="AB242">
        <f t="shared" si="208"/>
        <v>21</v>
      </c>
      <c r="AC242">
        <f t="shared" si="208"/>
        <v>21</v>
      </c>
      <c r="AD242">
        <f t="shared" si="208"/>
        <v>21</v>
      </c>
      <c r="AE242">
        <f t="shared" si="208"/>
        <v>21</v>
      </c>
      <c r="AF242">
        <f t="shared" si="208"/>
        <v>21</v>
      </c>
      <c r="AG242">
        <f t="shared" si="208"/>
        <v>21</v>
      </c>
      <c r="AH242">
        <f t="shared" si="208"/>
        <v>21</v>
      </c>
      <c r="AI242">
        <f t="shared" si="208"/>
        <v>21</v>
      </c>
      <c r="AJ242">
        <f t="shared" si="208"/>
        <v>21</v>
      </c>
      <c r="AK242">
        <f t="shared" si="208"/>
        <v>200</v>
      </c>
      <c r="AL242">
        <f t="shared" si="208"/>
        <v>21</v>
      </c>
      <c r="AM242">
        <f t="shared" si="208"/>
        <v>21</v>
      </c>
      <c r="AN242">
        <f t="shared" si="208"/>
        <v>200</v>
      </c>
      <c r="AO242">
        <f t="shared" si="208"/>
        <v>21</v>
      </c>
      <c r="AP242">
        <f t="shared" si="208"/>
        <v>200</v>
      </c>
      <c r="AQ242">
        <f t="shared" si="208"/>
        <v>200</v>
      </c>
      <c r="AR242">
        <f t="shared" si="208"/>
        <v>21</v>
      </c>
      <c r="AS242">
        <f t="shared" si="208"/>
        <v>21</v>
      </c>
      <c r="AT242">
        <f t="shared" si="208"/>
        <v>200</v>
      </c>
      <c r="AU242">
        <f t="shared" si="208"/>
        <v>21</v>
      </c>
      <c r="AV242">
        <f t="shared" si="208"/>
        <v>21</v>
      </c>
      <c r="AW242">
        <f t="shared" si="208"/>
        <v>200</v>
      </c>
    </row>
    <row r="243" spans="14:49" x14ac:dyDescent="0.2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9">IF(O$238=$C$176,$A$176,IF(O$238=$C$175,$A$175,IF(O$238=$C$174,$A$174,IF(O$238=$C$173,$A$173,IF(O$238=$C$171,$A$171,IF(O$238=$C$170,$A$170,IF(O$238=$C$169,$A$169,O$244)))))))</f>
        <v>200</v>
      </c>
      <c r="P243">
        <f t="shared" si="209"/>
        <v>28</v>
      </c>
      <c r="Q243">
        <f t="shared" si="209"/>
        <v>200</v>
      </c>
      <c r="R243">
        <f t="shared" si="209"/>
        <v>200</v>
      </c>
      <c r="S243">
        <f t="shared" si="209"/>
        <v>28</v>
      </c>
      <c r="T243">
        <f t="shared" si="209"/>
        <v>200</v>
      </c>
      <c r="U243">
        <f t="shared" si="209"/>
        <v>28</v>
      </c>
      <c r="V243">
        <f t="shared" si="209"/>
        <v>28</v>
      </c>
      <c r="W243">
        <f t="shared" si="209"/>
        <v>28</v>
      </c>
      <c r="X243">
        <f t="shared" si="209"/>
        <v>28</v>
      </c>
      <c r="Y243">
        <f t="shared" si="209"/>
        <v>28</v>
      </c>
      <c r="Z243">
        <f t="shared" si="209"/>
        <v>28</v>
      </c>
      <c r="AA243">
        <f t="shared" si="209"/>
        <v>28</v>
      </c>
      <c r="AB243">
        <f t="shared" si="209"/>
        <v>28</v>
      </c>
      <c r="AC243">
        <f t="shared" si="209"/>
        <v>28</v>
      </c>
      <c r="AD243">
        <f t="shared" si="209"/>
        <v>28</v>
      </c>
      <c r="AE243">
        <f t="shared" si="209"/>
        <v>28</v>
      </c>
      <c r="AF243">
        <f t="shared" si="209"/>
        <v>28</v>
      </c>
      <c r="AG243">
        <f t="shared" si="209"/>
        <v>28</v>
      </c>
      <c r="AH243">
        <f t="shared" si="209"/>
        <v>28</v>
      </c>
      <c r="AI243">
        <f t="shared" si="209"/>
        <v>28</v>
      </c>
      <c r="AJ243">
        <f t="shared" si="209"/>
        <v>28</v>
      </c>
      <c r="AK243">
        <f t="shared" si="209"/>
        <v>200</v>
      </c>
      <c r="AL243">
        <f t="shared" si="209"/>
        <v>28</v>
      </c>
      <c r="AM243">
        <f t="shared" si="209"/>
        <v>28</v>
      </c>
      <c r="AN243">
        <f t="shared" si="209"/>
        <v>200</v>
      </c>
      <c r="AO243">
        <f t="shared" si="209"/>
        <v>28</v>
      </c>
      <c r="AP243">
        <f t="shared" si="209"/>
        <v>200</v>
      </c>
      <c r="AQ243">
        <f t="shared" si="209"/>
        <v>200</v>
      </c>
      <c r="AR243">
        <f t="shared" si="209"/>
        <v>28</v>
      </c>
      <c r="AS243">
        <f t="shared" si="209"/>
        <v>28</v>
      </c>
      <c r="AT243">
        <f t="shared" si="209"/>
        <v>200</v>
      </c>
      <c r="AU243">
        <f t="shared" si="209"/>
        <v>28</v>
      </c>
      <c r="AV243">
        <f t="shared" si="209"/>
        <v>28</v>
      </c>
      <c r="AW243">
        <f t="shared" si="209"/>
        <v>200</v>
      </c>
    </row>
    <row r="244" spans="14:49" x14ac:dyDescent="0.2">
      <c r="N244">
        <f>IF(N$238=$C$167,$A$167,IF(N$238=$C$166,$A$166,IF(N$238=$C$164,$A$164,IF(N$238=$C$163,$A$163,IF(N$238=$C$161,$A$161,N$245)))))</f>
        <v>200</v>
      </c>
      <c r="O244">
        <f t="shared" ref="O244:AW244" si="210">IF(O$238=$C$167,$A$167,IF(O$238=$C$166,$A$166,IF(O$238=$C$164,$A$164,IF(O$238=$C$163,$A$163,IF(O$238&gt;$C$161,$A$161,O$245)))))</f>
        <v>200</v>
      </c>
      <c r="P244">
        <f t="shared" si="210"/>
        <v>38</v>
      </c>
      <c r="Q244">
        <f t="shared" si="210"/>
        <v>200</v>
      </c>
      <c r="R244">
        <f t="shared" si="210"/>
        <v>200</v>
      </c>
      <c r="S244">
        <f t="shared" si="210"/>
        <v>38</v>
      </c>
      <c r="T244">
        <f t="shared" si="210"/>
        <v>200</v>
      </c>
      <c r="U244">
        <f t="shared" si="210"/>
        <v>38</v>
      </c>
      <c r="V244">
        <f t="shared" si="210"/>
        <v>38</v>
      </c>
      <c r="W244">
        <f t="shared" si="210"/>
        <v>38</v>
      </c>
      <c r="X244">
        <f t="shared" si="210"/>
        <v>38</v>
      </c>
      <c r="Y244">
        <f t="shared" si="210"/>
        <v>38</v>
      </c>
      <c r="Z244">
        <f t="shared" si="210"/>
        <v>38</v>
      </c>
      <c r="AA244">
        <f t="shared" si="210"/>
        <v>38</v>
      </c>
      <c r="AB244">
        <f t="shared" si="210"/>
        <v>38</v>
      </c>
      <c r="AC244">
        <f t="shared" si="210"/>
        <v>38</v>
      </c>
      <c r="AD244">
        <f t="shared" si="210"/>
        <v>38</v>
      </c>
      <c r="AE244">
        <f t="shared" si="210"/>
        <v>38</v>
      </c>
      <c r="AF244">
        <f t="shared" si="210"/>
        <v>38</v>
      </c>
      <c r="AG244">
        <f t="shared" si="210"/>
        <v>38</v>
      </c>
      <c r="AH244">
        <f t="shared" si="210"/>
        <v>38</v>
      </c>
      <c r="AI244">
        <f t="shared" si="210"/>
        <v>38</v>
      </c>
      <c r="AJ244">
        <f t="shared" si="210"/>
        <v>38</v>
      </c>
      <c r="AK244">
        <f t="shared" si="210"/>
        <v>200</v>
      </c>
      <c r="AL244">
        <f t="shared" si="210"/>
        <v>38</v>
      </c>
      <c r="AM244">
        <f t="shared" si="210"/>
        <v>38</v>
      </c>
      <c r="AN244">
        <f t="shared" si="210"/>
        <v>200</v>
      </c>
      <c r="AO244">
        <f t="shared" si="210"/>
        <v>38</v>
      </c>
      <c r="AP244">
        <f t="shared" si="210"/>
        <v>200</v>
      </c>
      <c r="AQ244">
        <f t="shared" si="210"/>
        <v>200</v>
      </c>
      <c r="AR244">
        <f t="shared" si="210"/>
        <v>38</v>
      </c>
      <c r="AS244">
        <f t="shared" si="210"/>
        <v>38</v>
      </c>
      <c r="AT244">
        <f t="shared" si="210"/>
        <v>200</v>
      </c>
      <c r="AU244">
        <f t="shared" si="210"/>
        <v>38</v>
      </c>
      <c r="AV244">
        <f t="shared" si="210"/>
        <v>38</v>
      </c>
      <c r="AW244">
        <f t="shared" si="210"/>
        <v>200</v>
      </c>
    </row>
    <row r="245" spans="14:49" x14ac:dyDescent="0.2">
      <c r="N245">
        <f>IF(N$238=$C$160,$A$160,IF(N$238=$C$158,$A$158,IF(N$238=$C$157,$A$157,IF(N$238=$C$155,$A$155,IF(N$238=$C$154,$A$154,N$246)))))</f>
        <v>200</v>
      </c>
      <c r="O245">
        <f t="shared" ref="O245:AW245" si="211">IF(O$238=$C$160,$A$160,IF(O$238=$C$158,$A$158,IF(O$238=$C$157,$A$157,IF(O$238=$C$155,$A$155,IF(O$238=$C$154,$A$154,O$246)))))</f>
        <v>200</v>
      </c>
      <c r="P245">
        <f t="shared" si="211"/>
        <v>44</v>
      </c>
      <c r="Q245">
        <f t="shared" si="211"/>
        <v>200</v>
      </c>
      <c r="R245">
        <f t="shared" si="211"/>
        <v>200</v>
      </c>
      <c r="S245">
        <f t="shared" si="211"/>
        <v>44</v>
      </c>
      <c r="T245">
        <f t="shared" si="211"/>
        <v>200</v>
      </c>
      <c r="U245">
        <f t="shared" si="211"/>
        <v>44</v>
      </c>
      <c r="V245">
        <f t="shared" si="211"/>
        <v>44</v>
      </c>
      <c r="W245">
        <f t="shared" si="211"/>
        <v>44</v>
      </c>
      <c r="X245">
        <f t="shared" si="211"/>
        <v>44</v>
      </c>
      <c r="Y245">
        <f t="shared" si="211"/>
        <v>44</v>
      </c>
      <c r="Z245">
        <f t="shared" si="211"/>
        <v>44</v>
      </c>
      <c r="AA245">
        <f t="shared" si="211"/>
        <v>44</v>
      </c>
      <c r="AB245">
        <f t="shared" si="211"/>
        <v>44</v>
      </c>
      <c r="AC245">
        <f t="shared" si="211"/>
        <v>44</v>
      </c>
      <c r="AD245">
        <f t="shared" si="211"/>
        <v>44</v>
      </c>
      <c r="AE245">
        <f t="shared" si="211"/>
        <v>44</v>
      </c>
      <c r="AF245">
        <f t="shared" si="211"/>
        <v>44</v>
      </c>
      <c r="AG245">
        <f t="shared" si="211"/>
        <v>44</v>
      </c>
      <c r="AH245">
        <f t="shared" si="211"/>
        <v>44</v>
      </c>
      <c r="AI245">
        <f t="shared" si="211"/>
        <v>44</v>
      </c>
      <c r="AJ245">
        <f t="shared" si="211"/>
        <v>44</v>
      </c>
      <c r="AK245">
        <f t="shared" si="211"/>
        <v>200</v>
      </c>
      <c r="AL245">
        <f t="shared" si="211"/>
        <v>44</v>
      </c>
      <c r="AM245">
        <f t="shared" si="211"/>
        <v>44</v>
      </c>
      <c r="AN245">
        <f t="shared" si="211"/>
        <v>200</v>
      </c>
      <c r="AO245">
        <f t="shared" si="211"/>
        <v>44</v>
      </c>
      <c r="AP245">
        <f t="shared" si="211"/>
        <v>200</v>
      </c>
      <c r="AQ245">
        <f t="shared" si="211"/>
        <v>200</v>
      </c>
      <c r="AR245">
        <f t="shared" si="211"/>
        <v>44</v>
      </c>
      <c r="AS245">
        <f t="shared" si="211"/>
        <v>44</v>
      </c>
      <c r="AT245">
        <f t="shared" si="211"/>
        <v>200</v>
      </c>
      <c r="AU245">
        <f t="shared" si="211"/>
        <v>44</v>
      </c>
      <c r="AV245">
        <f t="shared" si="211"/>
        <v>44</v>
      </c>
      <c r="AW245">
        <f t="shared" si="211"/>
        <v>200</v>
      </c>
    </row>
    <row r="246" spans="14:49" x14ac:dyDescent="0.2">
      <c r="N246">
        <f>IF(N$238=$C$152,$A$152,IF(N$238=$C$150,$A$150,IF(N$238=$C$149,$A$149,IF(N$238=$C$147,$A$147,IF(N$238=$C$145,$A$145,N$247)))))</f>
        <v>200</v>
      </c>
      <c r="O246">
        <f t="shared" ref="O246:AW246" si="212">IF(O$238=$C$152,$A$152,IF(O$238=$C$150,$A$150,IF(O$238=$C$149,$A$149,IF(O$238=$C$147,$A$147,IF(O$238&gt;$C$145,$A$145,O$247)))))</f>
        <v>200</v>
      </c>
      <c r="P246">
        <f t="shared" si="212"/>
        <v>52</v>
      </c>
      <c r="Q246">
        <f t="shared" si="212"/>
        <v>200</v>
      </c>
      <c r="R246">
        <f t="shared" si="212"/>
        <v>200</v>
      </c>
      <c r="S246">
        <f t="shared" si="212"/>
        <v>52</v>
      </c>
      <c r="T246">
        <f t="shared" si="212"/>
        <v>200</v>
      </c>
      <c r="U246">
        <f t="shared" si="212"/>
        <v>52</v>
      </c>
      <c r="V246">
        <f t="shared" si="212"/>
        <v>52</v>
      </c>
      <c r="W246">
        <f t="shared" si="212"/>
        <v>52</v>
      </c>
      <c r="X246">
        <f t="shared" si="212"/>
        <v>52</v>
      </c>
      <c r="Y246">
        <f t="shared" si="212"/>
        <v>52</v>
      </c>
      <c r="Z246">
        <f t="shared" si="212"/>
        <v>52</v>
      </c>
      <c r="AA246">
        <f t="shared" si="212"/>
        <v>52</v>
      </c>
      <c r="AB246">
        <f t="shared" si="212"/>
        <v>52</v>
      </c>
      <c r="AC246">
        <f t="shared" si="212"/>
        <v>52</v>
      </c>
      <c r="AD246">
        <f t="shared" si="212"/>
        <v>52</v>
      </c>
      <c r="AE246">
        <f t="shared" si="212"/>
        <v>52</v>
      </c>
      <c r="AF246">
        <f t="shared" si="212"/>
        <v>52</v>
      </c>
      <c r="AG246">
        <f t="shared" si="212"/>
        <v>52</v>
      </c>
      <c r="AH246">
        <f t="shared" si="212"/>
        <v>52</v>
      </c>
      <c r="AI246">
        <f t="shared" si="212"/>
        <v>52</v>
      </c>
      <c r="AJ246">
        <f t="shared" si="212"/>
        <v>52</v>
      </c>
      <c r="AK246">
        <f t="shared" si="212"/>
        <v>200</v>
      </c>
      <c r="AL246">
        <f t="shared" si="212"/>
        <v>52</v>
      </c>
      <c r="AM246">
        <f t="shared" si="212"/>
        <v>52</v>
      </c>
      <c r="AN246">
        <f t="shared" si="212"/>
        <v>200</v>
      </c>
      <c r="AO246">
        <f t="shared" si="212"/>
        <v>52</v>
      </c>
      <c r="AP246">
        <f t="shared" si="212"/>
        <v>200</v>
      </c>
      <c r="AQ246">
        <f t="shared" si="212"/>
        <v>200</v>
      </c>
      <c r="AR246">
        <f t="shared" si="212"/>
        <v>52</v>
      </c>
      <c r="AS246">
        <f t="shared" si="212"/>
        <v>52</v>
      </c>
      <c r="AT246">
        <f t="shared" si="212"/>
        <v>200</v>
      </c>
      <c r="AU246">
        <f t="shared" si="212"/>
        <v>52</v>
      </c>
      <c r="AV246">
        <f t="shared" si="212"/>
        <v>52</v>
      </c>
      <c r="AW246">
        <f t="shared" si="212"/>
        <v>200</v>
      </c>
    </row>
    <row r="247" spans="14:49" x14ac:dyDescent="0.2">
      <c r="N247">
        <f>IF(N$238=$C$143,$A$143,IF(N$238=$C$142,$A$142,IF(N$238=$C$140,$A$140,IF(N$238=$C$138,$A$138,N$248))))</f>
        <v>200</v>
      </c>
      <c r="O247">
        <f t="shared" ref="O247:AW247" si="213">IF(O$238=$C$143,$A$143,IF(O$238=$C$142,$A$142,IF(O$238=$C$140,$A$140,IF(O$238=$C$138,$A$138,O$248))))</f>
        <v>200</v>
      </c>
      <c r="P247">
        <f t="shared" si="213"/>
        <v>61</v>
      </c>
      <c r="Q247">
        <f t="shared" si="213"/>
        <v>200</v>
      </c>
      <c r="R247">
        <f t="shared" si="213"/>
        <v>200</v>
      </c>
      <c r="S247">
        <f t="shared" si="213"/>
        <v>61</v>
      </c>
      <c r="T247">
        <f t="shared" si="213"/>
        <v>200</v>
      </c>
      <c r="U247">
        <f t="shared" si="213"/>
        <v>61</v>
      </c>
      <c r="V247">
        <f t="shared" si="213"/>
        <v>61</v>
      </c>
      <c r="W247">
        <f t="shared" si="213"/>
        <v>61</v>
      </c>
      <c r="X247">
        <f t="shared" si="213"/>
        <v>61</v>
      </c>
      <c r="Y247">
        <f t="shared" si="213"/>
        <v>61</v>
      </c>
      <c r="Z247">
        <f t="shared" si="213"/>
        <v>61</v>
      </c>
      <c r="AA247">
        <f t="shared" si="213"/>
        <v>61</v>
      </c>
      <c r="AB247">
        <f t="shared" si="213"/>
        <v>61</v>
      </c>
      <c r="AC247">
        <f t="shared" si="213"/>
        <v>61</v>
      </c>
      <c r="AD247">
        <f t="shared" si="213"/>
        <v>61</v>
      </c>
      <c r="AE247">
        <f t="shared" si="213"/>
        <v>61</v>
      </c>
      <c r="AF247">
        <f t="shared" si="213"/>
        <v>61</v>
      </c>
      <c r="AG247">
        <f t="shared" si="213"/>
        <v>61</v>
      </c>
      <c r="AH247">
        <f t="shared" si="213"/>
        <v>61</v>
      </c>
      <c r="AI247">
        <f t="shared" si="213"/>
        <v>61</v>
      </c>
      <c r="AJ247">
        <f t="shared" si="213"/>
        <v>61</v>
      </c>
      <c r="AK247">
        <f t="shared" si="213"/>
        <v>200</v>
      </c>
      <c r="AL247">
        <f t="shared" si="213"/>
        <v>61</v>
      </c>
      <c r="AM247">
        <f t="shared" si="213"/>
        <v>61</v>
      </c>
      <c r="AN247">
        <f t="shared" si="213"/>
        <v>200</v>
      </c>
      <c r="AO247">
        <f t="shared" si="213"/>
        <v>61</v>
      </c>
      <c r="AP247">
        <f t="shared" si="213"/>
        <v>200</v>
      </c>
      <c r="AQ247">
        <f t="shared" si="213"/>
        <v>200</v>
      </c>
      <c r="AR247">
        <f t="shared" si="213"/>
        <v>61</v>
      </c>
      <c r="AS247">
        <f t="shared" si="213"/>
        <v>61</v>
      </c>
      <c r="AT247">
        <f t="shared" si="213"/>
        <v>200</v>
      </c>
      <c r="AU247">
        <f t="shared" si="213"/>
        <v>61</v>
      </c>
      <c r="AV247">
        <f t="shared" si="213"/>
        <v>61</v>
      </c>
      <c r="AW247">
        <f t="shared" si="213"/>
        <v>200</v>
      </c>
    </row>
    <row r="248" spans="14:49" x14ac:dyDescent="0.2">
      <c r="N248">
        <f>IF(N$238=$C$136,$A$136,IF(N$238=$C$134,$A$134,IF(N$238=$C$132,$A$132,IF(N$238=$C$130,$A$130,N$249))))</f>
        <v>200</v>
      </c>
      <c r="O248">
        <f t="shared" ref="O248:AW248" si="214">IF(O$238=$C$136,$A$136,IF(O$238=$C$134,$A$134,IF(O$238=$C$132,$A$132,IF(O$238=$C$130,$A$130,O$249))))</f>
        <v>200</v>
      </c>
      <c r="P248">
        <f t="shared" si="214"/>
        <v>68</v>
      </c>
      <c r="Q248">
        <f t="shared" si="214"/>
        <v>200</v>
      </c>
      <c r="R248">
        <f t="shared" si="214"/>
        <v>200</v>
      </c>
      <c r="S248">
        <f t="shared" si="214"/>
        <v>68</v>
      </c>
      <c r="T248">
        <f t="shared" si="214"/>
        <v>200</v>
      </c>
      <c r="U248">
        <f t="shared" si="214"/>
        <v>68</v>
      </c>
      <c r="V248">
        <f t="shared" si="214"/>
        <v>68</v>
      </c>
      <c r="W248">
        <f t="shared" si="214"/>
        <v>68</v>
      </c>
      <c r="X248">
        <f t="shared" si="214"/>
        <v>68</v>
      </c>
      <c r="Y248">
        <f t="shared" si="214"/>
        <v>68</v>
      </c>
      <c r="Z248">
        <f t="shared" si="214"/>
        <v>68</v>
      </c>
      <c r="AA248">
        <f t="shared" si="214"/>
        <v>68</v>
      </c>
      <c r="AB248">
        <f t="shared" si="214"/>
        <v>68</v>
      </c>
      <c r="AC248">
        <f t="shared" si="214"/>
        <v>68</v>
      </c>
      <c r="AD248">
        <f t="shared" si="214"/>
        <v>68</v>
      </c>
      <c r="AE248">
        <f t="shared" si="214"/>
        <v>68</v>
      </c>
      <c r="AF248">
        <f t="shared" si="214"/>
        <v>68</v>
      </c>
      <c r="AG248">
        <f t="shared" si="214"/>
        <v>68</v>
      </c>
      <c r="AH248">
        <f t="shared" si="214"/>
        <v>68</v>
      </c>
      <c r="AI248">
        <f t="shared" si="214"/>
        <v>68</v>
      </c>
      <c r="AJ248">
        <f t="shared" si="214"/>
        <v>68</v>
      </c>
      <c r="AK248">
        <f t="shared" si="214"/>
        <v>200</v>
      </c>
      <c r="AL248">
        <f t="shared" si="214"/>
        <v>68</v>
      </c>
      <c r="AM248">
        <f t="shared" si="214"/>
        <v>68</v>
      </c>
      <c r="AN248">
        <f t="shared" si="214"/>
        <v>200</v>
      </c>
      <c r="AO248">
        <f t="shared" si="214"/>
        <v>68</v>
      </c>
      <c r="AP248">
        <f t="shared" si="214"/>
        <v>200</v>
      </c>
      <c r="AQ248">
        <f t="shared" si="214"/>
        <v>200</v>
      </c>
      <c r="AR248">
        <f t="shared" si="214"/>
        <v>68</v>
      </c>
      <c r="AS248">
        <f t="shared" si="214"/>
        <v>68</v>
      </c>
      <c r="AT248">
        <f t="shared" si="214"/>
        <v>200</v>
      </c>
      <c r="AU248">
        <f t="shared" si="214"/>
        <v>68</v>
      </c>
      <c r="AV248">
        <f t="shared" si="214"/>
        <v>68</v>
      </c>
      <c r="AW248">
        <f t="shared" si="214"/>
        <v>200</v>
      </c>
    </row>
    <row r="249" spans="14:49" x14ac:dyDescent="0.2">
      <c r="N249">
        <f>IF(N$238=$C$128,$A$128,IF(N$238=$C$126,$A$126,IF(N$238=$C$124,$A$124,IF(N$238=$C$122,$A$122,N$250))))</f>
        <v>200</v>
      </c>
      <c r="O249">
        <f t="shared" ref="O249:AW249" si="215">IF(O$238=$C$128,$A$128,IF(O$238=$C$126,$A$126,IF(O$238=$C$124,$A$124,IF(O$238=$C$122,$A$122,O$250))))</f>
        <v>200</v>
      </c>
      <c r="P249">
        <f t="shared" si="215"/>
        <v>78</v>
      </c>
      <c r="Q249">
        <f t="shared" si="215"/>
        <v>200</v>
      </c>
      <c r="R249">
        <f t="shared" si="215"/>
        <v>200</v>
      </c>
      <c r="S249">
        <f t="shared" si="215"/>
        <v>78</v>
      </c>
      <c r="T249">
        <f t="shared" si="215"/>
        <v>200</v>
      </c>
      <c r="U249">
        <f t="shared" si="215"/>
        <v>78</v>
      </c>
      <c r="V249">
        <f t="shared" si="215"/>
        <v>78</v>
      </c>
      <c r="W249">
        <f t="shared" si="215"/>
        <v>78</v>
      </c>
      <c r="X249">
        <f t="shared" si="215"/>
        <v>78</v>
      </c>
      <c r="Y249">
        <f t="shared" si="215"/>
        <v>78</v>
      </c>
      <c r="Z249">
        <f t="shared" si="215"/>
        <v>78</v>
      </c>
      <c r="AA249">
        <f t="shared" si="215"/>
        <v>78</v>
      </c>
      <c r="AB249">
        <f t="shared" si="215"/>
        <v>78</v>
      </c>
      <c r="AC249">
        <f t="shared" si="215"/>
        <v>78</v>
      </c>
      <c r="AD249">
        <f t="shared" si="215"/>
        <v>78</v>
      </c>
      <c r="AE249">
        <f t="shared" si="215"/>
        <v>78</v>
      </c>
      <c r="AF249">
        <f t="shared" si="215"/>
        <v>78</v>
      </c>
      <c r="AG249">
        <f t="shared" si="215"/>
        <v>78</v>
      </c>
      <c r="AH249">
        <f t="shared" si="215"/>
        <v>78</v>
      </c>
      <c r="AI249">
        <f t="shared" si="215"/>
        <v>78</v>
      </c>
      <c r="AJ249">
        <f t="shared" si="215"/>
        <v>78</v>
      </c>
      <c r="AK249">
        <f t="shared" si="215"/>
        <v>200</v>
      </c>
      <c r="AL249">
        <f t="shared" si="215"/>
        <v>78</v>
      </c>
      <c r="AM249">
        <f t="shared" si="215"/>
        <v>78</v>
      </c>
      <c r="AN249">
        <f t="shared" si="215"/>
        <v>200</v>
      </c>
      <c r="AO249">
        <f t="shared" si="215"/>
        <v>78</v>
      </c>
      <c r="AP249">
        <f t="shared" si="215"/>
        <v>200</v>
      </c>
      <c r="AQ249">
        <f t="shared" si="215"/>
        <v>200</v>
      </c>
      <c r="AR249">
        <f t="shared" si="215"/>
        <v>78</v>
      </c>
      <c r="AS249">
        <f t="shared" si="215"/>
        <v>78</v>
      </c>
      <c r="AT249">
        <f t="shared" si="215"/>
        <v>200</v>
      </c>
      <c r="AU249">
        <f t="shared" si="215"/>
        <v>78</v>
      </c>
      <c r="AV249">
        <f t="shared" si="215"/>
        <v>78</v>
      </c>
      <c r="AW249">
        <f t="shared" si="215"/>
        <v>200</v>
      </c>
    </row>
    <row r="250" spans="14:49" x14ac:dyDescent="0.2">
      <c r="N250">
        <f>IF(N$238=$C$120,$A$120,IF(N$238=$C$118,$A$118,IF(N$238=$C$115,$A$115,IF(N$238=$C$113,$A$113,N$251))))</f>
        <v>200</v>
      </c>
      <c r="O250">
        <f t="shared" ref="O250:AW250" si="216">IF(O$238=$C$120,$A$120,IF(O$238=$C$118,$A$118,IF(O$238=$C$115,$A$115,IF(O$238=$C$113,$A$113,O$251))))</f>
        <v>200</v>
      </c>
      <c r="P250">
        <f t="shared" si="216"/>
        <v>84</v>
      </c>
      <c r="Q250">
        <f t="shared" si="216"/>
        <v>200</v>
      </c>
      <c r="R250">
        <f t="shared" si="216"/>
        <v>200</v>
      </c>
      <c r="S250">
        <f t="shared" si="216"/>
        <v>84</v>
      </c>
      <c r="T250">
        <f t="shared" si="216"/>
        <v>200</v>
      </c>
      <c r="U250">
        <f t="shared" si="216"/>
        <v>84</v>
      </c>
      <c r="V250">
        <f t="shared" si="216"/>
        <v>84</v>
      </c>
      <c r="W250">
        <f t="shared" si="216"/>
        <v>84</v>
      </c>
      <c r="X250">
        <f t="shared" si="216"/>
        <v>84</v>
      </c>
      <c r="Y250">
        <f t="shared" si="216"/>
        <v>84</v>
      </c>
      <c r="Z250">
        <f t="shared" si="216"/>
        <v>84</v>
      </c>
      <c r="AA250">
        <f t="shared" si="216"/>
        <v>84</v>
      </c>
      <c r="AB250">
        <f t="shared" si="216"/>
        <v>84</v>
      </c>
      <c r="AC250">
        <f t="shared" si="216"/>
        <v>84</v>
      </c>
      <c r="AD250">
        <f t="shared" si="216"/>
        <v>84</v>
      </c>
      <c r="AE250">
        <f t="shared" si="216"/>
        <v>84</v>
      </c>
      <c r="AF250">
        <f t="shared" si="216"/>
        <v>84</v>
      </c>
      <c r="AG250">
        <f t="shared" si="216"/>
        <v>84</v>
      </c>
      <c r="AH250">
        <f t="shared" si="216"/>
        <v>84</v>
      </c>
      <c r="AI250">
        <f t="shared" si="216"/>
        <v>84</v>
      </c>
      <c r="AJ250">
        <f t="shared" si="216"/>
        <v>84</v>
      </c>
      <c r="AK250">
        <f t="shared" si="216"/>
        <v>200</v>
      </c>
      <c r="AL250">
        <f t="shared" si="216"/>
        <v>84</v>
      </c>
      <c r="AM250">
        <f t="shared" si="216"/>
        <v>84</v>
      </c>
      <c r="AN250">
        <f t="shared" si="216"/>
        <v>200</v>
      </c>
      <c r="AO250">
        <f t="shared" si="216"/>
        <v>84</v>
      </c>
      <c r="AP250">
        <f t="shared" si="216"/>
        <v>200</v>
      </c>
      <c r="AQ250">
        <f t="shared" si="216"/>
        <v>200</v>
      </c>
      <c r="AR250">
        <f t="shared" si="216"/>
        <v>84</v>
      </c>
      <c r="AS250">
        <f t="shared" si="216"/>
        <v>84</v>
      </c>
      <c r="AT250">
        <f t="shared" si="216"/>
        <v>200</v>
      </c>
      <c r="AU250">
        <f t="shared" si="216"/>
        <v>84</v>
      </c>
      <c r="AV250">
        <f t="shared" si="216"/>
        <v>84</v>
      </c>
      <c r="AW250">
        <f t="shared" si="216"/>
        <v>200</v>
      </c>
    </row>
    <row r="251" spans="14:49" x14ac:dyDescent="0.2">
      <c r="N251">
        <f>IF(N$238=$C$111,$A$111,IF(N$238=$C$109,$A$109,IF(N$238=$C$106,$A$106,N$252)))</f>
        <v>200</v>
      </c>
      <c r="O251">
        <f t="shared" ref="O251:AW251" si="217">IF(O$238=$C$111,$A$111,IF(O$238=$C$109,$A$109,IF(O$238=$C$106,$A$106,O$252)))</f>
        <v>200</v>
      </c>
      <c r="P251">
        <f t="shared" si="217"/>
        <v>93</v>
      </c>
      <c r="Q251">
        <f t="shared" si="217"/>
        <v>200</v>
      </c>
      <c r="R251">
        <f t="shared" si="217"/>
        <v>200</v>
      </c>
      <c r="S251">
        <f t="shared" si="217"/>
        <v>93</v>
      </c>
      <c r="T251">
        <f t="shared" si="217"/>
        <v>200</v>
      </c>
      <c r="U251">
        <f t="shared" si="217"/>
        <v>93</v>
      </c>
      <c r="V251">
        <f t="shared" si="217"/>
        <v>93</v>
      </c>
      <c r="W251">
        <f t="shared" si="217"/>
        <v>93</v>
      </c>
      <c r="X251">
        <f t="shared" si="217"/>
        <v>93</v>
      </c>
      <c r="Y251">
        <f t="shared" si="217"/>
        <v>93</v>
      </c>
      <c r="Z251">
        <f t="shared" si="217"/>
        <v>93</v>
      </c>
      <c r="AA251">
        <f t="shared" si="217"/>
        <v>93</v>
      </c>
      <c r="AB251">
        <f t="shared" si="217"/>
        <v>93</v>
      </c>
      <c r="AC251">
        <f t="shared" si="217"/>
        <v>93</v>
      </c>
      <c r="AD251">
        <f t="shared" si="217"/>
        <v>93</v>
      </c>
      <c r="AE251">
        <f t="shared" si="217"/>
        <v>93</v>
      </c>
      <c r="AF251">
        <f t="shared" si="217"/>
        <v>93</v>
      </c>
      <c r="AG251">
        <f t="shared" si="217"/>
        <v>93</v>
      </c>
      <c r="AH251">
        <f t="shared" si="217"/>
        <v>93</v>
      </c>
      <c r="AI251">
        <f t="shared" si="217"/>
        <v>93</v>
      </c>
      <c r="AJ251">
        <f t="shared" si="217"/>
        <v>93</v>
      </c>
      <c r="AK251">
        <f t="shared" si="217"/>
        <v>200</v>
      </c>
      <c r="AL251">
        <f t="shared" si="217"/>
        <v>93</v>
      </c>
      <c r="AM251">
        <f t="shared" si="217"/>
        <v>93</v>
      </c>
      <c r="AN251">
        <f t="shared" si="217"/>
        <v>200</v>
      </c>
      <c r="AO251">
        <f t="shared" si="217"/>
        <v>93</v>
      </c>
      <c r="AP251">
        <f t="shared" si="217"/>
        <v>200</v>
      </c>
      <c r="AQ251">
        <f t="shared" si="217"/>
        <v>200</v>
      </c>
      <c r="AR251">
        <f t="shared" si="217"/>
        <v>93</v>
      </c>
      <c r="AS251">
        <f t="shared" si="217"/>
        <v>93</v>
      </c>
      <c r="AT251">
        <f t="shared" si="217"/>
        <v>200</v>
      </c>
      <c r="AU251">
        <f t="shared" si="217"/>
        <v>93</v>
      </c>
      <c r="AV251">
        <f t="shared" si="217"/>
        <v>93</v>
      </c>
      <c r="AW251">
        <f t="shared" si="217"/>
        <v>200</v>
      </c>
    </row>
    <row r="252" spans="14:49" x14ac:dyDescent="0.2">
      <c r="N252">
        <f>IF(N$238=$C$104,$A$104,IF(N$238=$C$102,$A$102,IF(N$238=$C$99,$A$99,IF(N$238=$C$97,$A$97,N$253))))</f>
        <v>200</v>
      </c>
      <c r="O252">
        <f t="shared" ref="O252:AW252" si="218">IF(O$238=$C$104,$A$104,IF(O$238=$C$102,$A$102,IF(O$238=$C$99,$A$99,IF(O$238=$C$97,$A$97,O$253))))</f>
        <v>200</v>
      </c>
      <c r="P252">
        <f t="shared" si="218"/>
        <v>102</v>
      </c>
      <c r="Q252">
        <f t="shared" si="218"/>
        <v>200</v>
      </c>
      <c r="R252">
        <f t="shared" si="218"/>
        <v>200</v>
      </c>
      <c r="S252">
        <f t="shared" si="218"/>
        <v>102</v>
      </c>
      <c r="T252">
        <f t="shared" si="218"/>
        <v>200</v>
      </c>
      <c r="U252">
        <f t="shared" si="218"/>
        <v>102</v>
      </c>
      <c r="V252">
        <f t="shared" si="218"/>
        <v>102</v>
      </c>
      <c r="W252">
        <f t="shared" si="218"/>
        <v>102</v>
      </c>
      <c r="X252">
        <f t="shared" si="218"/>
        <v>102</v>
      </c>
      <c r="Y252">
        <f t="shared" si="218"/>
        <v>102</v>
      </c>
      <c r="Z252">
        <f t="shared" si="218"/>
        <v>102</v>
      </c>
      <c r="AA252">
        <f t="shared" si="218"/>
        <v>102</v>
      </c>
      <c r="AB252">
        <f t="shared" si="218"/>
        <v>102</v>
      </c>
      <c r="AC252">
        <f t="shared" si="218"/>
        <v>102</v>
      </c>
      <c r="AD252">
        <f t="shared" si="218"/>
        <v>102</v>
      </c>
      <c r="AE252">
        <f t="shared" si="218"/>
        <v>102</v>
      </c>
      <c r="AF252">
        <f t="shared" si="218"/>
        <v>102</v>
      </c>
      <c r="AG252">
        <f t="shared" si="218"/>
        <v>102</v>
      </c>
      <c r="AH252">
        <f t="shared" si="218"/>
        <v>102</v>
      </c>
      <c r="AI252">
        <f t="shared" si="218"/>
        <v>102</v>
      </c>
      <c r="AJ252">
        <f t="shared" si="218"/>
        <v>102</v>
      </c>
      <c r="AK252">
        <f t="shared" si="218"/>
        <v>200</v>
      </c>
      <c r="AL252">
        <f t="shared" si="218"/>
        <v>102</v>
      </c>
      <c r="AM252">
        <f t="shared" si="218"/>
        <v>102</v>
      </c>
      <c r="AN252">
        <f t="shared" si="218"/>
        <v>200</v>
      </c>
      <c r="AO252">
        <f t="shared" si="218"/>
        <v>102</v>
      </c>
      <c r="AP252">
        <f t="shared" si="218"/>
        <v>200</v>
      </c>
      <c r="AQ252">
        <f t="shared" si="218"/>
        <v>200</v>
      </c>
      <c r="AR252">
        <f t="shared" si="218"/>
        <v>102</v>
      </c>
      <c r="AS252">
        <f t="shared" si="218"/>
        <v>102</v>
      </c>
      <c r="AT252">
        <f t="shared" si="218"/>
        <v>200</v>
      </c>
      <c r="AU252">
        <f t="shared" si="218"/>
        <v>102</v>
      </c>
      <c r="AV252">
        <f t="shared" si="218"/>
        <v>102</v>
      </c>
      <c r="AW252">
        <f t="shared" si="218"/>
        <v>200</v>
      </c>
    </row>
    <row r="253" spans="14:49" x14ac:dyDescent="0.2">
      <c r="N253">
        <f>IF(N$238=$C$95,$A$95,IF(N$238=$C$92,$A$92,IF(N$238=$C$90,$A$90,N$254)))</f>
        <v>200</v>
      </c>
      <c r="O253">
        <f t="shared" ref="O253:AW253" si="219">IF(O$238=$C$95,$A$95,IF(O$238=$C$92,$A$92,IF(O$238=$C$90,$A$90,O$254)))</f>
        <v>200</v>
      </c>
      <c r="P253">
        <f t="shared" si="219"/>
        <v>112</v>
      </c>
      <c r="Q253">
        <f t="shared" si="219"/>
        <v>200</v>
      </c>
      <c r="R253">
        <f t="shared" si="219"/>
        <v>200</v>
      </c>
      <c r="S253">
        <f t="shared" si="219"/>
        <v>112</v>
      </c>
      <c r="T253">
        <f t="shared" si="219"/>
        <v>200</v>
      </c>
      <c r="U253">
        <f t="shared" si="219"/>
        <v>112</v>
      </c>
      <c r="V253">
        <f t="shared" si="219"/>
        <v>112</v>
      </c>
      <c r="W253">
        <f t="shared" si="219"/>
        <v>112</v>
      </c>
      <c r="X253">
        <f t="shared" si="219"/>
        <v>112</v>
      </c>
      <c r="Y253">
        <f t="shared" si="219"/>
        <v>112</v>
      </c>
      <c r="Z253">
        <f t="shared" si="219"/>
        <v>112</v>
      </c>
      <c r="AA253">
        <f t="shared" si="219"/>
        <v>112</v>
      </c>
      <c r="AB253">
        <f t="shared" si="219"/>
        <v>112</v>
      </c>
      <c r="AC253">
        <f t="shared" si="219"/>
        <v>112</v>
      </c>
      <c r="AD253">
        <f t="shared" si="219"/>
        <v>112</v>
      </c>
      <c r="AE253">
        <f t="shared" si="219"/>
        <v>112</v>
      </c>
      <c r="AF253">
        <f t="shared" si="219"/>
        <v>112</v>
      </c>
      <c r="AG253">
        <f t="shared" si="219"/>
        <v>112</v>
      </c>
      <c r="AH253">
        <f t="shared" si="219"/>
        <v>112</v>
      </c>
      <c r="AI253">
        <f t="shared" si="219"/>
        <v>112</v>
      </c>
      <c r="AJ253">
        <f t="shared" si="219"/>
        <v>112</v>
      </c>
      <c r="AK253">
        <f t="shared" si="219"/>
        <v>200</v>
      </c>
      <c r="AL253">
        <f t="shared" si="219"/>
        <v>112</v>
      </c>
      <c r="AM253">
        <f t="shared" si="219"/>
        <v>112</v>
      </c>
      <c r="AN253">
        <f t="shared" si="219"/>
        <v>200</v>
      </c>
      <c r="AO253">
        <f t="shared" si="219"/>
        <v>112</v>
      </c>
      <c r="AP253">
        <f t="shared" si="219"/>
        <v>200</v>
      </c>
      <c r="AQ253">
        <f t="shared" si="219"/>
        <v>200</v>
      </c>
      <c r="AR253">
        <f t="shared" si="219"/>
        <v>112</v>
      </c>
      <c r="AS253">
        <f t="shared" si="219"/>
        <v>112</v>
      </c>
      <c r="AT253">
        <f t="shared" si="219"/>
        <v>200</v>
      </c>
      <c r="AU253">
        <f t="shared" si="219"/>
        <v>112</v>
      </c>
      <c r="AV253">
        <f t="shared" si="219"/>
        <v>112</v>
      </c>
      <c r="AW253">
        <f t="shared" si="219"/>
        <v>200</v>
      </c>
    </row>
    <row r="254" spans="14:49" x14ac:dyDescent="0.2">
      <c r="N254">
        <f>IF(N$238=$C$87,$A$87,IF(N$238=$C$84,$A$84,IF(N$238=$C$82,$A$82,N$255)))</f>
        <v>200</v>
      </c>
      <c r="O254">
        <f t="shared" ref="O254:AW254" si="220">IF(O$238=$C$87,$A$87,IF(O$238=$C$84,$A$84,IF(O$238=$C$82,$A$82,O$255)))</f>
        <v>200</v>
      </c>
      <c r="P254">
        <f t="shared" si="220"/>
        <v>117</v>
      </c>
      <c r="Q254">
        <f t="shared" si="220"/>
        <v>200</v>
      </c>
      <c r="R254">
        <f t="shared" si="220"/>
        <v>200</v>
      </c>
      <c r="S254">
        <f t="shared" si="220"/>
        <v>117</v>
      </c>
      <c r="T254">
        <f t="shared" si="220"/>
        <v>200</v>
      </c>
      <c r="U254">
        <f t="shared" si="220"/>
        <v>117</v>
      </c>
      <c r="V254">
        <f t="shared" si="220"/>
        <v>117</v>
      </c>
      <c r="W254">
        <f t="shared" si="220"/>
        <v>117</v>
      </c>
      <c r="X254">
        <f t="shared" si="220"/>
        <v>117</v>
      </c>
      <c r="Y254">
        <f t="shared" si="220"/>
        <v>117</v>
      </c>
      <c r="Z254">
        <f t="shared" si="220"/>
        <v>117</v>
      </c>
      <c r="AA254">
        <f t="shared" si="220"/>
        <v>117</v>
      </c>
      <c r="AB254">
        <f t="shared" si="220"/>
        <v>117</v>
      </c>
      <c r="AC254">
        <f t="shared" si="220"/>
        <v>117</v>
      </c>
      <c r="AD254">
        <f t="shared" si="220"/>
        <v>117</v>
      </c>
      <c r="AE254">
        <f t="shared" si="220"/>
        <v>117</v>
      </c>
      <c r="AF254">
        <f t="shared" si="220"/>
        <v>117</v>
      </c>
      <c r="AG254">
        <f t="shared" si="220"/>
        <v>117</v>
      </c>
      <c r="AH254">
        <f t="shared" si="220"/>
        <v>117</v>
      </c>
      <c r="AI254">
        <f t="shared" si="220"/>
        <v>117</v>
      </c>
      <c r="AJ254">
        <f t="shared" si="220"/>
        <v>117</v>
      </c>
      <c r="AK254">
        <f t="shared" si="220"/>
        <v>200</v>
      </c>
      <c r="AL254">
        <f t="shared" si="220"/>
        <v>117</v>
      </c>
      <c r="AM254">
        <f t="shared" si="220"/>
        <v>117</v>
      </c>
      <c r="AN254">
        <f t="shared" si="220"/>
        <v>200</v>
      </c>
      <c r="AO254">
        <f t="shared" si="220"/>
        <v>117</v>
      </c>
      <c r="AP254">
        <f t="shared" si="220"/>
        <v>200</v>
      </c>
      <c r="AQ254">
        <f t="shared" si="220"/>
        <v>200</v>
      </c>
      <c r="AR254">
        <f t="shared" si="220"/>
        <v>117</v>
      </c>
      <c r="AS254">
        <f t="shared" si="220"/>
        <v>117</v>
      </c>
      <c r="AT254">
        <f t="shared" si="220"/>
        <v>200</v>
      </c>
      <c r="AU254">
        <f t="shared" si="220"/>
        <v>117</v>
      </c>
      <c r="AV254">
        <f t="shared" si="220"/>
        <v>117</v>
      </c>
      <c r="AW254">
        <f t="shared" si="220"/>
        <v>200</v>
      </c>
    </row>
    <row r="255" spans="14:49" x14ac:dyDescent="0.2">
      <c r="N255">
        <f>IF(N$238=$C$79,$A$79,IF(N$238=$C$77,$A$77,IF(N$238=$C$74,$A$74,N$256)))</f>
        <v>200</v>
      </c>
      <c r="O255">
        <f t="shared" ref="O255:AW255" si="221">IF(O$238=$C$79,$A$79,IF(O$238=$C$77,$A$77,IF(O$238=$C$74,$A$74,O$256)))</f>
        <v>200</v>
      </c>
      <c r="P255">
        <f t="shared" si="221"/>
        <v>125</v>
      </c>
      <c r="Q255">
        <f t="shared" si="221"/>
        <v>200</v>
      </c>
      <c r="R255">
        <f t="shared" si="221"/>
        <v>200</v>
      </c>
      <c r="S255">
        <f t="shared" si="221"/>
        <v>125</v>
      </c>
      <c r="T255">
        <f t="shared" si="221"/>
        <v>200</v>
      </c>
      <c r="U255">
        <f t="shared" si="221"/>
        <v>125</v>
      </c>
      <c r="V255">
        <f t="shared" si="221"/>
        <v>125</v>
      </c>
      <c r="W255">
        <f t="shared" si="221"/>
        <v>125</v>
      </c>
      <c r="X255">
        <f t="shared" si="221"/>
        <v>125</v>
      </c>
      <c r="Y255">
        <f t="shared" si="221"/>
        <v>125</v>
      </c>
      <c r="Z255">
        <f t="shared" si="221"/>
        <v>125</v>
      </c>
      <c r="AA255">
        <f t="shared" si="221"/>
        <v>125</v>
      </c>
      <c r="AB255">
        <f t="shared" si="221"/>
        <v>125</v>
      </c>
      <c r="AC255">
        <f t="shared" si="221"/>
        <v>125</v>
      </c>
      <c r="AD255">
        <f t="shared" si="221"/>
        <v>125</v>
      </c>
      <c r="AE255">
        <f t="shared" si="221"/>
        <v>125</v>
      </c>
      <c r="AF255">
        <f t="shared" si="221"/>
        <v>125</v>
      </c>
      <c r="AG255">
        <f t="shared" si="221"/>
        <v>125</v>
      </c>
      <c r="AH255">
        <f t="shared" si="221"/>
        <v>125</v>
      </c>
      <c r="AI255">
        <f t="shared" si="221"/>
        <v>125</v>
      </c>
      <c r="AJ255">
        <f t="shared" si="221"/>
        <v>125</v>
      </c>
      <c r="AK255">
        <f t="shared" si="221"/>
        <v>200</v>
      </c>
      <c r="AL255">
        <f t="shared" si="221"/>
        <v>125</v>
      </c>
      <c r="AM255">
        <f t="shared" si="221"/>
        <v>125</v>
      </c>
      <c r="AN255">
        <f t="shared" si="221"/>
        <v>200</v>
      </c>
      <c r="AO255">
        <f t="shared" si="221"/>
        <v>125</v>
      </c>
      <c r="AP255">
        <f t="shared" si="221"/>
        <v>200</v>
      </c>
      <c r="AQ255">
        <f t="shared" si="221"/>
        <v>200</v>
      </c>
      <c r="AR255">
        <f t="shared" si="221"/>
        <v>125</v>
      </c>
      <c r="AS255">
        <f t="shared" si="221"/>
        <v>125</v>
      </c>
      <c r="AT255">
        <f t="shared" si="221"/>
        <v>200</v>
      </c>
      <c r="AU255">
        <f t="shared" si="221"/>
        <v>125</v>
      </c>
      <c r="AV255">
        <f t="shared" si="221"/>
        <v>125</v>
      </c>
      <c r="AW255">
        <f t="shared" si="221"/>
        <v>200</v>
      </c>
    </row>
    <row r="256" spans="14:49" x14ac:dyDescent="0.2">
      <c r="N256">
        <f>IF(N$238=$C$71,$A$71,IF(N$238=$C$69,$A$69,IF(N$238=$C$66,$A$66,N$257)))</f>
        <v>200</v>
      </c>
      <c r="O256">
        <f t="shared" ref="O256:AW256" si="222">IF(O$238=$C$71,$A$71,IF(O$238=$C$69,$A$69,IF(O$238=$C$66,$A$66,O$257)))</f>
        <v>200</v>
      </c>
      <c r="P256">
        <f t="shared" si="222"/>
        <v>133</v>
      </c>
      <c r="Q256">
        <f t="shared" si="222"/>
        <v>200</v>
      </c>
      <c r="R256">
        <f t="shared" si="222"/>
        <v>200</v>
      </c>
      <c r="S256">
        <f t="shared" si="222"/>
        <v>133</v>
      </c>
      <c r="T256">
        <f t="shared" si="222"/>
        <v>200</v>
      </c>
      <c r="U256">
        <f t="shared" si="222"/>
        <v>133</v>
      </c>
      <c r="V256">
        <f t="shared" si="222"/>
        <v>133</v>
      </c>
      <c r="W256">
        <f t="shared" si="222"/>
        <v>133</v>
      </c>
      <c r="X256">
        <f t="shared" si="222"/>
        <v>133</v>
      </c>
      <c r="Y256">
        <f t="shared" si="222"/>
        <v>133</v>
      </c>
      <c r="Z256">
        <f t="shared" si="222"/>
        <v>133</v>
      </c>
      <c r="AA256">
        <f t="shared" si="222"/>
        <v>133</v>
      </c>
      <c r="AB256">
        <f t="shared" si="222"/>
        <v>133</v>
      </c>
      <c r="AC256">
        <f t="shared" si="222"/>
        <v>133</v>
      </c>
      <c r="AD256">
        <f t="shared" si="222"/>
        <v>133</v>
      </c>
      <c r="AE256">
        <f t="shared" si="222"/>
        <v>133</v>
      </c>
      <c r="AF256">
        <f t="shared" si="222"/>
        <v>133</v>
      </c>
      <c r="AG256">
        <f t="shared" si="222"/>
        <v>133</v>
      </c>
      <c r="AH256">
        <f t="shared" si="222"/>
        <v>133</v>
      </c>
      <c r="AI256">
        <f t="shared" si="222"/>
        <v>133</v>
      </c>
      <c r="AJ256">
        <f t="shared" si="222"/>
        <v>133</v>
      </c>
      <c r="AK256">
        <f t="shared" si="222"/>
        <v>200</v>
      </c>
      <c r="AL256">
        <f t="shared" si="222"/>
        <v>133</v>
      </c>
      <c r="AM256">
        <f t="shared" si="222"/>
        <v>133</v>
      </c>
      <c r="AN256">
        <f t="shared" si="222"/>
        <v>200</v>
      </c>
      <c r="AO256">
        <f t="shared" si="222"/>
        <v>133</v>
      </c>
      <c r="AP256">
        <f t="shared" si="222"/>
        <v>200</v>
      </c>
      <c r="AQ256">
        <f t="shared" si="222"/>
        <v>200</v>
      </c>
      <c r="AR256">
        <f t="shared" si="222"/>
        <v>133</v>
      </c>
      <c r="AS256">
        <f t="shared" si="222"/>
        <v>133</v>
      </c>
      <c r="AT256">
        <f t="shared" si="222"/>
        <v>200</v>
      </c>
      <c r="AU256">
        <f t="shared" si="222"/>
        <v>133</v>
      </c>
      <c r="AV256">
        <f t="shared" si="222"/>
        <v>133</v>
      </c>
      <c r="AW256">
        <f t="shared" si="222"/>
        <v>200</v>
      </c>
    </row>
    <row r="257" spans="14:49" x14ac:dyDescent="0.2">
      <c r="N257">
        <f>IF(N$238=$C$63,$A$63,IF(N$238=$C$60,$A$60,IF(N$238=$C$57,$A$57,N$258)))</f>
        <v>200</v>
      </c>
      <c r="O257">
        <f t="shared" ref="O257:AW257" si="223">IF(O$238=$C$63,$A$63,IF(O$238=$C$60,$A$60,IF(O$238=$C$57,$A$57,O$258)))</f>
        <v>200</v>
      </c>
      <c r="P257">
        <f t="shared" si="223"/>
        <v>144</v>
      </c>
      <c r="Q257">
        <f t="shared" si="223"/>
        <v>200</v>
      </c>
      <c r="R257">
        <f t="shared" si="223"/>
        <v>200</v>
      </c>
      <c r="S257">
        <f t="shared" si="223"/>
        <v>144</v>
      </c>
      <c r="T257">
        <f t="shared" si="223"/>
        <v>200</v>
      </c>
      <c r="U257">
        <f t="shared" si="223"/>
        <v>144</v>
      </c>
      <c r="V257">
        <f t="shared" si="223"/>
        <v>144</v>
      </c>
      <c r="W257">
        <f t="shared" si="223"/>
        <v>144</v>
      </c>
      <c r="X257">
        <f t="shared" si="223"/>
        <v>144</v>
      </c>
      <c r="Y257">
        <f t="shared" si="223"/>
        <v>144</v>
      </c>
      <c r="Z257">
        <f t="shared" si="223"/>
        <v>144</v>
      </c>
      <c r="AA257">
        <f t="shared" si="223"/>
        <v>144</v>
      </c>
      <c r="AB257">
        <f t="shared" si="223"/>
        <v>144</v>
      </c>
      <c r="AC257">
        <f t="shared" si="223"/>
        <v>144</v>
      </c>
      <c r="AD257">
        <f t="shared" si="223"/>
        <v>144</v>
      </c>
      <c r="AE257">
        <f t="shared" si="223"/>
        <v>144</v>
      </c>
      <c r="AF257">
        <f t="shared" si="223"/>
        <v>144</v>
      </c>
      <c r="AG257">
        <f t="shared" si="223"/>
        <v>144</v>
      </c>
      <c r="AH257">
        <f t="shared" si="223"/>
        <v>144</v>
      </c>
      <c r="AI257">
        <f t="shared" si="223"/>
        <v>144</v>
      </c>
      <c r="AJ257">
        <f t="shared" si="223"/>
        <v>144</v>
      </c>
      <c r="AK257">
        <f t="shared" si="223"/>
        <v>200</v>
      </c>
      <c r="AL257">
        <f t="shared" si="223"/>
        <v>144</v>
      </c>
      <c r="AM257">
        <f t="shared" si="223"/>
        <v>144</v>
      </c>
      <c r="AN257">
        <f t="shared" si="223"/>
        <v>200</v>
      </c>
      <c r="AO257">
        <f t="shared" si="223"/>
        <v>144</v>
      </c>
      <c r="AP257">
        <f t="shared" si="223"/>
        <v>200</v>
      </c>
      <c r="AQ257">
        <f t="shared" si="223"/>
        <v>200</v>
      </c>
      <c r="AR257">
        <f t="shared" si="223"/>
        <v>144</v>
      </c>
      <c r="AS257">
        <f t="shared" si="223"/>
        <v>144</v>
      </c>
      <c r="AT257">
        <f t="shared" si="223"/>
        <v>200</v>
      </c>
      <c r="AU257">
        <f t="shared" si="223"/>
        <v>144</v>
      </c>
      <c r="AV257">
        <f t="shared" si="223"/>
        <v>144</v>
      </c>
      <c r="AW257">
        <f t="shared" si="223"/>
        <v>200</v>
      </c>
    </row>
    <row r="258" spans="14:49" x14ac:dyDescent="0.2">
      <c r="N258">
        <f>IF(N$238=$C$54,$A$54,IF(N$238=$C$52,$A$52,IF(N$238=$C$49,$A$49,N$259)))</f>
        <v>200</v>
      </c>
      <c r="O258">
        <f t="shared" ref="O258:AW258" si="224">IF(O$238=$C$54,$A$54,IF(O$238=$C$52,$A$52,IF(O$238=$C$49,$A$49,O$259)))</f>
        <v>200</v>
      </c>
      <c r="P258">
        <f t="shared" si="224"/>
        <v>150</v>
      </c>
      <c r="Q258">
        <f t="shared" si="224"/>
        <v>200</v>
      </c>
      <c r="R258">
        <f t="shared" si="224"/>
        <v>200</v>
      </c>
      <c r="S258">
        <f t="shared" si="224"/>
        <v>150</v>
      </c>
      <c r="T258">
        <f t="shared" si="224"/>
        <v>200</v>
      </c>
      <c r="U258">
        <f t="shared" si="224"/>
        <v>150</v>
      </c>
      <c r="V258">
        <f t="shared" si="224"/>
        <v>150</v>
      </c>
      <c r="W258">
        <f t="shared" si="224"/>
        <v>150</v>
      </c>
      <c r="X258">
        <f t="shared" si="224"/>
        <v>150</v>
      </c>
      <c r="Y258">
        <f t="shared" si="224"/>
        <v>150</v>
      </c>
      <c r="Z258">
        <f t="shared" si="224"/>
        <v>150</v>
      </c>
      <c r="AA258">
        <f t="shared" si="224"/>
        <v>150</v>
      </c>
      <c r="AB258">
        <f t="shared" si="224"/>
        <v>150</v>
      </c>
      <c r="AC258">
        <f t="shared" si="224"/>
        <v>150</v>
      </c>
      <c r="AD258">
        <f t="shared" si="224"/>
        <v>150</v>
      </c>
      <c r="AE258">
        <f t="shared" si="224"/>
        <v>150</v>
      </c>
      <c r="AF258">
        <f t="shared" si="224"/>
        <v>150</v>
      </c>
      <c r="AG258">
        <f t="shared" si="224"/>
        <v>150</v>
      </c>
      <c r="AH258">
        <f t="shared" si="224"/>
        <v>150</v>
      </c>
      <c r="AI258">
        <f t="shared" si="224"/>
        <v>150</v>
      </c>
      <c r="AJ258">
        <f t="shared" si="224"/>
        <v>150</v>
      </c>
      <c r="AK258">
        <f t="shared" si="224"/>
        <v>200</v>
      </c>
      <c r="AL258">
        <f t="shared" si="224"/>
        <v>150</v>
      </c>
      <c r="AM258">
        <f t="shared" si="224"/>
        <v>150</v>
      </c>
      <c r="AN258">
        <f t="shared" si="224"/>
        <v>200</v>
      </c>
      <c r="AO258">
        <f t="shared" si="224"/>
        <v>150</v>
      </c>
      <c r="AP258">
        <f t="shared" si="224"/>
        <v>200</v>
      </c>
      <c r="AQ258">
        <f t="shared" si="224"/>
        <v>200</v>
      </c>
      <c r="AR258">
        <f t="shared" si="224"/>
        <v>150</v>
      </c>
      <c r="AS258">
        <f t="shared" si="224"/>
        <v>150</v>
      </c>
      <c r="AT258">
        <f t="shared" si="224"/>
        <v>200</v>
      </c>
      <c r="AU258">
        <f t="shared" si="224"/>
        <v>150</v>
      </c>
      <c r="AV258">
        <f t="shared" si="224"/>
        <v>150</v>
      </c>
      <c r="AW258">
        <f t="shared" si="224"/>
        <v>200</v>
      </c>
    </row>
    <row r="259" spans="14:49" x14ac:dyDescent="0.2">
      <c r="N259">
        <f>IF(N$238=$C$46,$A$46,IF(N$238=$C$43,$A$43,N$260))</f>
        <v>200</v>
      </c>
      <c r="O259">
        <f t="shared" ref="O259:AW259" si="225">IF(O$238=$C$46,$A$46,IF(O$238=$C$43,$A$43,O$260))</f>
        <v>200</v>
      </c>
      <c r="P259">
        <f t="shared" si="225"/>
        <v>158</v>
      </c>
      <c r="Q259">
        <f t="shared" si="225"/>
        <v>200</v>
      </c>
      <c r="R259">
        <f t="shared" si="225"/>
        <v>200</v>
      </c>
      <c r="S259">
        <f t="shared" si="225"/>
        <v>158</v>
      </c>
      <c r="T259">
        <f t="shared" si="225"/>
        <v>200</v>
      </c>
      <c r="U259">
        <f t="shared" si="225"/>
        <v>158</v>
      </c>
      <c r="V259">
        <f t="shared" si="225"/>
        <v>158</v>
      </c>
      <c r="W259">
        <f t="shared" si="225"/>
        <v>158</v>
      </c>
      <c r="X259">
        <f t="shared" si="225"/>
        <v>158</v>
      </c>
      <c r="Y259">
        <f t="shared" si="225"/>
        <v>158</v>
      </c>
      <c r="Z259">
        <f t="shared" si="225"/>
        <v>158</v>
      </c>
      <c r="AA259">
        <f t="shared" si="225"/>
        <v>158</v>
      </c>
      <c r="AB259">
        <f t="shared" si="225"/>
        <v>158</v>
      </c>
      <c r="AC259">
        <f t="shared" si="225"/>
        <v>158</v>
      </c>
      <c r="AD259">
        <f t="shared" si="225"/>
        <v>158</v>
      </c>
      <c r="AE259">
        <f t="shared" si="225"/>
        <v>158</v>
      </c>
      <c r="AF259">
        <f t="shared" si="225"/>
        <v>158</v>
      </c>
      <c r="AG259">
        <f t="shared" si="225"/>
        <v>158</v>
      </c>
      <c r="AH259">
        <f t="shared" si="225"/>
        <v>158</v>
      </c>
      <c r="AI259">
        <f t="shared" si="225"/>
        <v>158</v>
      </c>
      <c r="AJ259">
        <f t="shared" si="225"/>
        <v>158</v>
      </c>
      <c r="AK259">
        <f t="shared" si="225"/>
        <v>200</v>
      </c>
      <c r="AL259">
        <f t="shared" si="225"/>
        <v>158</v>
      </c>
      <c r="AM259">
        <f t="shared" si="225"/>
        <v>158</v>
      </c>
      <c r="AN259">
        <f t="shared" si="225"/>
        <v>200</v>
      </c>
      <c r="AO259">
        <f t="shared" si="225"/>
        <v>158</v>
      </c>
      <c r="AP259">
        <f t="shared" si="225"/>
        <v>200</v>
      </c>
      <c r="AQ259">
        <f t="shared" si="225"/>
        <v>200</v>
      </c>
      <c r="AR259">
        <f t="shared" si="225"/>
        <v>158</v>
      </c>
      <c r="AS259">
        <f t="shared" si="225"/>
        <v>158</v>
      </c>
      <c r="AT259">
        <f t="shared" si="225"/>
        <v>200</v>
      </c>
      <c r="AU259">
        <f t="shared" si="225"/>
        <v>158</v>
      </c>
      <c r="AV259">
        <f t="shared" si="225"/>
        <v>158</v>
      </c>
      <c r="AW259">
        <f t="shared" si="225"/>
        <v>200</v>
      </c>
    </row>
    <row r="260" spans="14:49" x14ac:dyDescent="0.2">
      <c r="N260">
        <f>IF(N$238=$C$40,$A$40,IF(N$238=$C$37,$A$37,IF(N$238=$C$34,$A$34,N$261)))</f>
        <v>200</v>
      </c>
      <c r="O260">
        <f t="shared" ref="O260:AW260" si="226">IF(O$238=$C$40,$A$40,IF(O$238=$C$37,$A$37,IF(O$238=$C$34,$A$34,O$261)))</f>
        <v>200</v>
      </c>
      <c r="P260">
        <f t="shared" si="226"/>
        <v>164</v>
      </c>
      <c r="Q260">
        <f t="shared" si="226"/>
        <v>200</v>
      </c>
      <c r="R260">
        <f t="shared" si="226"/>
        <v>200</v>
      </c>
      <c r="S260">
        <f t="shared" si="226"/>
        <v>164</v>
      </c>
      <c r="T260">
        <f t="shared" si="226"/>
        <v>200</v>
      </c>
      <c r="U260">
        <f t="shared" si="226"/>
        <v>164</v>
      </c>
      <c r="V260">
        <f t="shared" si="226"/>
        <v>164</v>
      </c>
      <c r="W260">
        <f t="shared" si="226"/>
        <v>164</v>
      </c>
      <c r="X260">
        <f t="shared" si="226"/>
        <v>164</v>
      </c>
      <c r="Y260">
        <f t="shared" si="226"/>
        <v>164</v>
      </c>
      <c r="Z260">
        <f t="shared" si="226"/>
        <v>164</v>
      </c>
      <c r="AA260">
        <f t="shared" si="226"/>
        <v>164</v>
      </c>
      <c r="AB260">
        <f t="shared" si="226"/>
        <v>164</v>
      </c>
      <c r="AC260">
        <f t="shared" si="226"/>
        <v>164</v>
      </c>
      <c r="AD260">
        <f t="shared" si="226"/>
        <v>164</v>
      </c>
      <c r="AE260">
        <f t="shared" si="226"/>
        <v>164</v>
      </c>
      <c r="AF260">
        <f t="shared" si="226"/>
        <v>164</v>
      </c>
      <c r="AG260">
        <f t="shared" si="226"/>
        <v>164</v>
      </c>
      <c r="AH260">
        <f t="shared" si="226"/>
        <v>164</v>
      </c>
      <c r="AI260">
        <f t="shared" si="226"/>
        <v>164</v>
      </c>
      <c r="AJ260">
        <f t="shared" si="226"/>
        <v>164</v>
      </c>
      <c r="AK260">
        <f t="shared" si="226"/>
        <v>200</v>
      </c>
      <c r="AL260">
        <f t="shared" si="226"/>
        <v>164</v>
      </c>
      <c r="AM260">
        <f t="shared" si="226"/>
        <v>164</v>
      </c>
      <c r="AN260">
        <f t="shared" si="226"/>
        <v>200</v>
      </c>
      <c r="AO260">
        <f t="shared" si="226"/>
        <v>164</v>
      </c>
      <c r="AP260">
        <f t="shared" si="226"/>
        <v>200</v>
      </c>
      <c r="AQ260">
        <f t="shared" si="226"/>
        <v>200</v>
      </c>
      <c r="AR260">
        <f t="shared" si="226"/>
        <v>164</v>
      </c>
      <c r="AS260">
        <f t="shared" si="226"/>
        <v>164</v>
      </c>
      <c r="AT260">
        <f t="shared" si="226"/>
        <v>200</v>
      </c>
      <c r="AU260">
        <f t="shared" si="226"/>
        <v>164</v>
      </c>
      <c r="AV260">
        <f t="shared" si="226"/>
        <v>164</v>
      </c>
      <c r="AW260">
        <f t="shared" si="226"/>
        <v>200</v>
      </c>
    </row>
    <row r="261" spans="14:49" x14ac:dyDescent="0.2">
      <c r="N261">
        <f>IF(N$238=$C$30,$A$30,IF(N$238=$C$27,$A$27,N$262))</f>
        <v>200</v>
      </c>
      <c r="O261">
        <f t="shared" ref="O261:AW261" si="227">IF(O$238=$C$30,$A$30,IF(O$238=$C$27,$A$27,O$262))</f>
        <v>200</v>
      </c>
      <c r="P261">
        <f t="shared" si="227"/>
        <v>177</v>
      </c>
      <c r="Q261">
        <f t="shared" si="227"/>
        <v>200</v>
      </c>
      <c r="R261">
        <f t="shared" si="227"/>
        <v>200</v>
      </c>
      <c r="S261">
        <f t="shared" si="227"/>
        <v>177</v>
      </c>
      <c r="T261">
        <f t="shared" si="227"/>
        <v>200</v>
      </c>
      <c r="U261">
        <f t="shared" si="227"/>
        <v>177</v>
      </c>
      <c r="V261">
        <f t="shared" si="227"/>
        <v>177</v>
      </c>
      <c r="W261">
        <f t="shared" si="227"/>
        <v>177</v>
      </c>
      <c r="X261">
        <f t="shared" si="227"/>
        <v>177</v>
      </c>
      <c r="Y261">
        <f t="shared" si="227"/>
        <v>177</v>
      </c>
      <c r="Z261">
        <f t="shared" si="227"/>
        <v>177</v>
      </c>
      <c r="AA261">
        <f t="shared" si="227"/>
        <v>177</v>
      </c>
      <c r="AB261">
        <f t="shared" si="227"/>
        <v>177</v>
      </c>
      <c r="AC261">
        <f t="shared" si="227"/>
        <v>177</v>
      </c>
      <c r="AD261">
        <f t="shared" si="227"/>
        <v>177</v>
      </c>
      <c r="AE261">
        <f t="shared" si="227"/>
        <v>177</v>
      </c>
      <c r="AF261">
        <f t="shared" si="227"/>
        <v>177</v>
      </c>
      <c r="AG261">
        <f t="shared" si="227"/>
        <v>177</v>
      </c>
      <c r="AH261">
        <f t="shared" si="227"/>
        <v>177</v>
      </c>
      <c r="AI261">
        <f t="shared" si="227"/>
        <v>177</v>
      </c>
      <c r="AJ261">
        <f t="shared" si="227"/>
        <v>177</v>
      </c>
      <c r="AK261">
        <f t="shared" si="227"/>
        <v>200</v>
      </c>
      <c r="AL261">
        <f t="shared" si="227"/>
        <v>177</v>
      </c>
      <c r="AM261">
        <f t="shared" si="227"/>
        <v>177</v>
      </c>
      <c r="AN261">
        <f t="shared" si="227"/>
        <v>200</v>
      </c>
      <c r="AO261">
        <f t="shared" si="227"/>
        <v>177</v>
      </c>
      <c r="AP261">
        <f t="shared" si="227"/>
        <v>200</v>
      </c>
      <c r="AQ261">
        <f t="shared" si="227"/>
        <v>200</v>
      </c>
      <c r="AR261">
        <f t="shared" si="227"/>
        <v>177</v>
      </c>
      <c r="AS261">
        <f t="shared" si="227"/>
        <v>177</v>
      </c>
      <c r="AT261">
        <f t="shared" si="227"/>
        <v>200</v>
      </c>
      <c r="AU261">
        <f t="shared" si="227"/>
        <v>177</v>
      </c>
      <c r="AV261">
        <f t="shared" si="227"/>
        <v>177</v>
      </c>
      <c r="AW261">
        <f t="shared" si="227"/>
        <v>200</v>
      </c>
    </row>
    <row r="262" spans="14:49" x14ac:dyDescent="0.2">
      <c r="N262">
        <f>IF(N$238=$C$24,$A$24,IF(N$238=$C$21,$A$21,IF(N$238=$C$18,$A$18,N$263)))</f>
        <v>200</v>
      </c>
      <c r="O262">
        <f t="shared" ref="O262:AW262" si="228">IF(O$238=$C$24,$A$24,IF(O$238=$C$21,$A$21,IF(O$238=$C$18,$A$18,O$263)))</f>
        <v>200</v>
      </c>
      <c r="P262">
        <f t="shared" si="228"/>
        <v>180</v>
      </c>
      <c r="Q262">
        <f t="shared" si="228"/>
        <v>200</v>
      </c>
      <c r="R262">
        <f t="shared" si="228"/>
        <v>200</v>
      </c>
      <c r="S262">
        <f t="shared" si="228"/>
        <v>180</v>
      </c>
      <c r="T262">
        <f t="shared" si="228"/>
        <v>200</v>
      </c>
      <c r="U262">
        <f t="shared" si="228"/>
        <v>180</v>
      </c>
      <c r="V262">
        <f t="shared" si="228"/>
        <v>180</v>
      </c>
      <c r="W262">
        <f t="shared" si="228"/>
        <v>180</v>
      </c>
      <c r="X262">
        <f t="shared" si="228"/>
        <v>180</v>
      </c>
      <c r="Y262">
        <f t="shared" si="228"/>
        <v>180</v>
      </c>
      <c r="Z262">
        <f t="shared" si="228"/>
        <v>180</v>
      </c>
      <c r="AA262">
        <f t="shared" si="228"/>
        <v>180</v>
      </c>
      <c r="AB262">
        <f t="shared" si="228"/>
        <v>180</v>
      </c>
      <c r="AC262">
        <f t="shared" si="228"/>
        <v>180</v>
      </c>
      <c r="AD262">
        <f t="shared" si="228"/>
        <v>180</v>
      </c>
      <c r="AE262">
        <f t="shared" si="228"/>
        <v>180</v>
      </c>
      <c r="AF262">
        <f t="shared" si="228"/>
        <v>180</v>
      </c>
      <c r="AG262">
        <f t="shared" si="228"/>
        <v>180</v>
      </c>
      <c r="AH262">
        <f t="shared" si="228"/>
        <v>180</v>
      </c>
      <c r="AI262">
        <f t="shared" si="228"/>
        <v>180</v>
      </c>
      <c r="AJ262">
        <f t="shared" si="228"/>
        <v>180</v>
      </c>
      <c r="AK262">
        <f t="shared" si="228"/>
        <v>200</v>
      </c>
      <c r="AL262">
        <f t="shared" si="228"/>
        <v>180</v>
      </c>
      <c r="AM262">
        <f t="shared" si="228"/>
        <v>180</v>
      </c>
      <c r="AN262">
        <f t="shared" si="228"/>
        <v>200</v>
      </c>
      <c r="AO262">
        <f t="shared" si="228"/>
        <v>180</v>
      </c>
      <c r="AP262">
        <f t="shared" si="228"/>
        <v>200</v>
      </c>
      <c r="AQ262">
        <f t="shared" si="228"/>
        <v>200</v>
      </c>
      <c r="AR262">
        <f t="shared" si="228"/>
        <v>180</v>
      </c>
      <c r="AS262">
        <f t="shared" si="228"/>
        <v>180</v>
      </c>
      <c r="AT262">
        <f t="shared" si="228"/>
        <v>200</v>
      </c>
      <c r="AU262">
        <f t="shared" si="228"/>
        <v>180</v>
      </c>
      <c r="AV262">
        <f t="shared" si="228"/>
        <v>180</v>
      </c>
      <c r="AW262">
        <f t="shared" si="228"/>
        <v>200</v>
      </c>
    </row>
    <row r="263" spans="14:49" x14ac:dyDescent="0.2">
      <c r="N263">
        <f>IF(N$238=$C$14,$A$14,IF(N$238=$C$11,$A$11,N$264))</f>
        <v>200</v>
      </c>
      <c r="O263">
        <f t="shared" ref="O263:AW263" si="229">IF(O$238=$C$14,$A$14,IF(O$238=$C$11,$A$11,O$264))</f>
        <v>200</v>
      </c>
      <c r="P263">
        <f t="shared" si="229"/>
        <v>190</v>
      </c>
      <c r="Q263">
        <f t="shared" si="229"/>
        <v>200</v>
      </c>
      <c r="R263">
        <f t="shared" si="229"/>
        <v>200</v>
      </c>
      <c r="S263">
        <f t="shared" si="229"/>
        <v>190</v>
      </c>
      <c r="T263">
        <f t="shared" si="229"/>
        <v>200</v>
      </c>
      <c r="U263">
        <f t="shared" si="229"/>
        <v>190</v>
      </c>
      <c r="V263">
        <f t="shared" si="229"/>
        <v>190</v>
      </c>
      <c r="W263">
        <f t="shared" si="229"/>
        <v>190</v>
      </c>
      <c r="X263">
        <f t="shared" si="229"/>
        <v>190</v>
      </c>
      <c r="Y263">
        <f t="shared" si="229"/>
        <v>190</v>
      </c>
      <c r="Z263">
        <f t="shared" si="229"/>
        <v>190</v>
      </c>
      <c r="AA263">
        <f t="shared" si="229"/>
        <v>190</v>
      </c>
      <c r="AB263">
        <f t="shared" si="229"/>
        <v>190</v>
      </c>
      <c r="AC263">
        <f t="shared" si="229"/>
        <v>190</v>
      </c>
      <c r="AD263">
        <f t="shared" si="229"/>
        <v>190</v>
      </c>
      <c r="AE263">
        <f t="shared" si="229"/>
        <v>190</v>
      </c>
      <c r="AF263">
        <f t="shared" si="229"/>
        <v>190</v>
      </c>
      <c r="AG263">
        <f t="shared" si="229"/>
        <v>190</v>
      </c>
      <c r="AH263">
        <f t="shared" si="229"/>
        <v>190</v>
      </c>
      <c r="AI263">
        <f t="shared" si="229"/>
        <v>190</v>
      </c>
      <c r="AJ263">
        <f t="shared" si="229"/>
        <v>190</v>
      </c>
      <c r="AK263">
        <f t="shared" si="229"/>
        <v>200</v>
      </c>
      <c r="AL263">
        <f t="shared" si="229"/>
        <v>190</v>
      </c>
      <c r="AM263">
        <f t="shared" si="229"/>
        <v>190</v>
      </c>
      <c r="AN263">
        <f t="shared" si="229"/>
        <v>200</v>
      </c>
      <c r="AO263">
        <f t="shared" si="229"/>
        <v>190</v>
      </c>
      <c r="AP263">
        <f t="shared" si="229"/>
        <v>200</v>
      </c>
      <c r="AQ263">
        <f t="shared" si="229"/>
        <v>200</v>
      </c>
      <c r="AR263">
        <f t="shared" si="229"/>
        <v>190</v>
      </c>
      <c r="AS263">
        <f t="shared" si="229"/>
        <v>190</v>
      </c>
      <c r="AT263">
        <f t="shared" si="229"/>
        <v>200</v>
      </c>
      <c r="AU263">
        <f t="shared" si="229"/>
        <v>190</v>
      </c>
      <c r="AV263">
        <f t="shared" si="229"/>
        <v>190</v>
      </c>
      <c r="AW263">
        <f t="shared" si="229"/>
        <v>200</v>
      </c>
    </row>
    <row r="264" spans="14:49" x14ac:dyDescent="0.2">
      <c r="N264">
        <f>IF(N$238=$C$8,$A$8,IF(N$238=$C$4,$A$4,200))</f>
        <v>200</v>
      </c>
      <c r="O264">
        <f t="shared" ref="O264:AW264" si="230">IF(O$238=$C$8,$A$8,IF(O$238=$C$4,$A$4,200))</f>
        <v>200</v>
      </c>
      <c r="P264">
        <f t="shared" si="230"/>
        <v>196</v>
      </c>
      <c r="Q264">
        <f t="shared" si="230"/>
        <v>200</v>
      </c>
      <c r="R264">
        <f t="shared" si="230"/>
        <v>200</v>
      </c>
      <c r="S264">
        <f t="shared" si="230"/>
        <v>196</v>
      </c>
      <c r="T264">
        <f t="shared" si="230"/>
        <v>200</v>
      </c>
      <c r="U264">
        <f t="shared" si="230"/>
        <v>196</v>
      </c>
      <c r="V264">
        <f t="shared" si="230"/>
        <v>196</v>
      </c>
      <c r="W264">
        <f t="shared" si="230"/>
        <v>196</v>
      </c>
      <c r="X264">
        <f t="shared" si="230"/>
        <v>196</v>
      </c>
      <c r="Y264">
        <f t="shared" si="230"/>
        <v>196</v>
      </c>
      <c r="Z264">
        <f t="shared" si="230"/>
        <v>196</v>
      </c>
      <c r="AA264">
        <f t="shared" si="230"/>
        <v>196</v>
      </c>
      <c r="AB264">
        <f t="shared" si="230"/>
        <v>196</v>
      </c>
      <c r="AC264">
        <f t="shared" si="230"/>
        <v>196</v>
      </c>
      <c r="AD264">
        <f t="shared" si="230"/>
        <v>196</v>
      </c>
      <c r="AE264">
        <f t="shared" si="230"/>
        <v>196</v>
      </c>
      <c r="AF264">
        <f t="shared" si="230"/>
        <v>196</v>
      </c>
      <c r="AG264">
        <f t="shared" si="230"/>
        <v>196</v>
      </c>
      <c r="AH264">
        <f t="shared" si="230"/>
        <v>196</v>
      </c>
      <c r="AI264">
        <f t="shared" si="230"/>
        <v>196</v>
      </c>
      <c r="AJ264">
        <f t="shared" si="230"/>
        <v>196</v>
      </c>
      <c r="AK264">
        <f t="shared" si="230"/>
        <v>200</v>
      </c>
      <c r="AL264">
        <f t="shared" si="230"/>
        <v>196</v>
      </c>
      <c r="AM264">
        <f t="shared" si="230"/>
        <v>196</v>
      </c>
      <c r="AN264">
        <f t="shared" si="230"/>
        <v>200</v>
      </c>
      <c r="AO264">
        <f t="shared" si="230"/>
        <v>196</v>
      </c>
      <c r="AP264">
        <f t="shared" si="230"/>
        <v>200</v>
      </c>
      <c r="AQ264">
        <f t="shared" si="230"/>
        <v>200</v>
      </c>
      <c r="AR264">
        <f t="shared" si="230"/>
        <v>196</v>
      </c>
      <c r="AS264">
        <f t="shared" si="230"/>
        <v>196</v>
      </c>
      <c r="AT264">
        <f t="shared" si="230"/>
        <v>200</v>
      </c>
      <c r="AU264">
        <f t="shared" si="230"/>
        <v>196</v>
      </c>
      <c r="AV264">
        <f t="shared" si="230"/>
        <v>196</v>
      </c>
      <c r="AW264">
        <f t="shared" si="230"/>
        <v>200</v>
      </c>
    </row>
  </sheetData>
  <phoneticPr fontId="0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1"/>
  <sheetViews>
    <sheetView workbookViewId="0">
      <selection activeCell="N119" sqref="N119"/>
    </sheetView>
  </sheetViews>
  <sheetFormatPr defaultRowHeight="12.75" x14ac:dyDescent="0.2"/>
  <cols>
    <col min="12" max="49" width="5.42578125" customWidth="1"/>
  </cols>
  <sheetData>
    <row r="1" spans="1:49" ht="12.75" customHeight="1" x14ac:dyDescent="0.2">
      <c r="A1" s="24" t="s">
        <v>14</v>
      </c>
      <c r="B1" s="25" t="s">
        <v>15</v>
      </c>
      <c r="C1" s="25" t="s">
        <v>15</v>
      </c>
      <c r="D1" s="25" t="s">
        <v>250</v>
      </c>
      <c r="E1" s="25" t="s">
        <v>250</v>
      </c>
      <c r="F1" s="25" t="s">
        <v>253</v>
      </c>
      <c r="G1" s="25" t="s">
        <v>16</v>
      </c>
      <c r="H1" s="25" t="s">
        <v>17</v>
      </c>
      <c r="I1" s="25" t="s">
        <v>18</v>
      </c>
      <c r="J1" s="25" t="s">
        <v>18</v>
      </c>
      <c r="K1" s="25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">
      <c r="A2" s="55"/>
      <c r="B2" s="26"/>
      <c r="C2" s="53" t="s">
        <v>19</v>
      </c>
      <c r="D2" s="26"/>
      <c r="E2" s="53" t="s">
        <v>20</v>
      </c>
      <c r="F2" s="26"/>
      <c r="G2" s="26"/>
      <c r="H2" s="56" t="s">
        <v>252</v>
      </c>
      <c r="I2" s="26"/>
      <c r="J2" s="53" t="s">
        <v>19</v>
      </c>
      <c r="K2" s="54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5" thickBot="1" x14ac:dyDescent="0.25">
      <c r="A3" s="52">
        <v>1</v>
      </c>
      <c r="B3" s="38">
        <v>2</v>
      </c>
      <c r="C3" s="84">
        <v>3</v>
      </c>
      <c r="D3" s="38">
        <v>4</v>
      </c>
      <c r="E3" s="84">
        <v>5</v>
      </c>
      <c r="F3" s="38">
        <v>6</v>
      </c>
      <c r="G3" s="38">
        <v>7</v>
      </c>
      <c r="H3" s="38">
        <v>8</v>
      </c>
      <c r="I3" s="38">
        <v>9</v>
      </c>
      <c r="J3" s="84">
        <v>10</v>
      </c>
      <c r="K3" s="38">
        <v>11</v>
      </c>
      <c r="N3" s="34">
        <f>'Wyniki Chłopcy'!$E5</f>
        <v>3.02</v>
      </c>
      <c r="O3" s="34">
        <f>'Wyniki Chłopcy'!$E6</f>
        <v>3.33</v>
      </c>
      <c r="P3" s="34">
        <f>'Wyniki Chłopcy'!$E7</f>
        <v>0</v>
      </c>
      <c r="Q3" s="34">
        <f>'Wyniki Chłopcy'!$E37</f>
        <v>4.8</v>
      </c>
      <c r="R3" s="34">
        <f>'Wyniki Chłopcy'!$E38</f>
        <v>4.37</v>
      </c>
      <c r="S3" s="34">
        <f>'Wyniki Chłopcy'!$E39</f>
        <v>0</v>
      </c>
      <c r="T3" s="34">
        <f>'Wyniki Chłopcy'!$E69</f>
        <v>0</v>
      </c>
      <c r="U3" s="34">
        <f>'Wyniki Chłopcy'!$E70</f>
        <v>0</v>
      </c>
      <c r="V3" s="34">
        <f>'Wyniki Chłopcy'!$E71</f>
        <v>0</v>
      </c>
      <c r="W3" s="34">
        <f>'Wyniki Chłopcy'!$E99</f>
        <v>0</v>
      </c>
      <c r="X3" s="34">
        <f>'Wyniki Chłopcy'!$E100</f>
        <v>0</v>
      </c>
      <c r="Y3" s="34">
        <f>'Wyniki Chłopcy'!$E101</f>
        <v>0</v>
      </c>
      <c r="Z3" s="34">
        <f>'Wyniki Chłopcy'!$E125</f>
        <v>0</v>
      </c>
      <c r="AA3" s="34">
        <f>'Wyniki Chłopcy'!$E126</f>
        <v>0</v>
      </c>
      <c r="AB3" s="34">
        <f>'Wyniki Chłopcy'!$E127</f>
        <v>0</v>
      </c>
      <c r="AC3" s="34">
        <f>'Wyniki Chłopcy'!$E150</f>
        <v>0</v>
      </c>
      <c r="AD3" s="34">
        <f>'Wyniki Chłopcy'!$E151</f>
        <v>0</v>
      </c>
      <c r="AE3" s="34">
        <f>'Wyniki Chłopcy'!$E152</f>
        <v>0</v>
      </c>
      <c r="AF3" s="34">
        <f>'Wyniki Chłopcy'!$E175</f>
        <v>0</v>
      </c>
      <c r="AG3" s="34">
        <f>'Wyniki Chłopcy'!$E176</f>
        <v>0</v>
      </c>
      <c r="AH3" s="34">
        <f>'Wyniki Chłopcy'!$E177</f>
        <v>0</v>
      </c>
      <c r="AI3" s="34">
        <f>'Wyniki Chłopcy'!$E200</f>
        <v>0</v>
      </c>
      <c r="AJ3" s="34">
        <f>'Wyniki Chłopcy'!$E201</f>
        <v>0</v>
      </c>
      <c r="AK3" s="34">
        <f>'Wyniki Chłopcy'!$E202</f>
        <v>0</v>
      </c>
      <c r="AL3" s="34">
        <f>'Wyniki Chłopcy'!$E226</f>
        <v>0</v>
      </c>
      <c r="AM3" s="34">
        <f>'Wyniki Chłopcy'!$E227</f>
        <v>0</v>
      </c>
      <c r="AN3" s="34" t="str">
        <f>'Wyniki Chłopcy'!$E228</f>
        <v>-</v>
      </c>
      <c r="AO3" s="34">
        <f>'Wyniki Chłopcy'!$E251</f>
        <v>0</v>
      </c>
      <c r="AP3" s="34">
        <f>'Wyniki Chłopcy'!$E252</f>
        <v>0</v>
      </c>
      <c r="AQ3" s="34" t="str">
        <f>'Wyniki Chłopcy'!$E253</f>
        <v>-</v>
      </c>
      <c r="AR3" s="34">
        <f>'Wyniki Chłopcy'!$E279</f>
        <v>0</v>
      </c>
      <c r="AS3" s="34" t="str">
        <f>'Wyniki Chłopcy'!$E280</f>
        <v>-</v>
      </c>
      <c r="AT3" s="34" t="str">
        <f>'Wyniki Chłopcy'!$E281</f>
        <v>-</v>
      </c>
      <c r="AU3" s="34" t="e">
        <f>'Wyniki Chłopcy'!#REF!</f>
        <v>#REF!</v>
      </c>
      <c r="AV3" s="34" t="e">
        <f>'Wyniki Chłopcy'!#REF!</f>
        <v>#REF!</v>
      </c>
      <c r="AW3" s="34" t="e">
        <f>'Wyniki Chłopcy'!#REF!</f>
        <v>#REF!</v>
      </c>
    </row>
    <row r="4" spans="1:49" ht="13.5" thickBot="1" x14ac:dyDescent="0.25">
      <c r="A4" s="27">
        <v>200</v>
      </c>
      <c r="B4" s="76">
        <v>1.244212962962963E-4</v>
      </c>
      <c r="C4" s="80" t="s">
        <v>605</v>
      </c>
      <c r="D4" s="76">
        <v>4.1296296296296301E-4</v>
      </c>
      <c r="E4" s="80" t="s">
        <v>619</v>
      </c>
      <c r="F4" s="77">
        <v>1.7627314814814814E-3</v>
      </c>
      <c r="G4" s="68">
        <v>7.12</v>
      </c>
      <c r="H4" s="68">
        <v>16.350000000000001</v>
      </c>
      <c r="I4" s="76">
        <v>5.1678240740740742E-4</v>
      </c>
      <c r="J4" s="80" t="s">
        <v>376</v>
      </c>
      <c r="K4" s="28">
        <v>200</v>
      </c>
      <c r="L4" s="60"/>
      <c r="N4">
        <f>IF(N$3&gt;=$G$6,$A$6,IF(N$3&gt;=$G$7,$A$7,IF(N$3&gt;=$G$8,$A$8,IF(N$3&gt;=$G$9,$A$9,IF(N$3&gt;=$G$10,$A$10,IF(N$3&gt;=$G$11,$A$11,IF(N$3&gt;=$G$12,$A$12,IF(N$3&gt;=$G$13,$A$13,N$5))))))))</f>
        <v>11</v>
      </c>
      <c r="O4">
        <f>IF(O$3&gt;=$G$6,$A$6,IF(O$3&gt;=$G$7,$A$7,IF(O$3&gt;=$G$8,$A$8,IF(O$3&gt;=$G$9,$A$9,IF(O$3&gt;=$G$10,$A$10,IF(O$3&gt;=$G$11,$A$11,IF(O$3&gt;=$G$12,$A$12,IF(O$3&gt;=$G$13,$A$13,O$5))))))))</f>
        <v>14</v>
      </c>
      <c r="P4">
        <f>IF(P$3&gt;=$G$6,$A$6,IF(P$3&gt;=$G$7,$A$7,IF(P$3&gt;=$G$8,$A$8,IF(P$3&gt;=$G$9,$A$9,IF(P$3&gt;=$G$10,$A$10,IF(P$3&gt;=$G$11,$A$11,IF(P$3&gt;=$G$12,$A$12,IF(P$3&gt;=$G$13,$A$13,P$5))))))))</f>
        <v>0</v>
      </c>
      <c r="Q4">
        <f t="shared" ref="Q4:AW4" si="0">IF(Q$3&gt;=$G$6,$A$6,IF(Q$3&gt;=$G$7,$A$7,IF(Q$3&gt;=$G$8,$A$8,IF(Q$3&gt;=$G$9,$A$9,IF(Q$3&gt;=$G$10,$A$10,IF(Q$3&gt;=$G$11,$A$11,IF(Q$3&gt;=$G$12,$A$12,IF(Q$3&gt;=$G$13,$A$13,Q$5))))))))</f>
        <v>65</v>
      </c>
      <c r="R4">
        <f t="shared" si="0"/>
        <v>51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0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</row>
    <row r="5" spans="1:49" ht="13.5" thickBot="1" x14ac:dyDescent="0.25">
      <c r="A5" s="27">
        <v>199</v>
      </c>
      <c r="B5" s="78">
        <v>1.2476851851851852E-4</v>
      </c>
      <c r="C5" s="81"/>
      <c r="D5" s="78">
        <v>4.1388888888888882E-4</v>
      </c>
      <c r="E5" s="81" t="s">
        <v>620</v>
      </c>
      <c r="F5" s="79">
        <v>1.7667824074074072E-3</v>
      </c>
      <c r="G5" s="69">
        <v>7.11</v>
      </c>
      <c r="H5" s="69">
        <v>16.28</v>
      </c>
      <c r="I5" s="78">
        <v>5.175925925925926E-4</v>
      </c>
      <c r="J5" s="81" t="s">
        <v>377</v>
      </c>
      <c r="K5" s="28">
        <v>199</v>
      </c>
      <c r="N5">
        <f>IF(N$3&gt;=$G$14,$A$14,IF(N$3&gt;=$G$15,$A$15,IF(N$3&gt;=$G$16,$A$16,IF(N$3&gt;=$G$17,$A$17,IF(N$3&gt;=$G$18,$A$18,IF(N$3&gt;=$G$19,$A$19,IF(N$3&gt;=$G$20,$A$20,IF(N$3&gt;=$G$21,$A$21,N$6))))))))</f>
        <v>11</v>
      </c>
      <c r="O5">
        <f>IF(O$3&gt;=$G$14,$A$14,IF(O$3&gt;=$G$15,$A$15,IF(O$3&gt;=$G$16,$A$16,IF(O$3&gt;=$G$17,$A$17,IF(O$3&gt;=$G$18,$A$18,IF(O$3&gt;=$G$19,$A$19,IF(O$3&gt;=$G$20,$A$20,IF(O$3&gt;=$G$21,$A$21,O$6))))))))</f>
        <v>14</v>
      </c>
      <c r="P5">
        <f>IF(P$3&gt;=$G$14,$A$14,IF(P$3&gt;=$G$15,$A$15,IF(P$3&gt;=$G$16,$A$16,IF(P$3&gt;=$G$17,$A$17,IF(P$3&gt;=$G$18,$A$18,IF(P$3&gt;=$G$19,$A$19,IF(P$3&gt;=$G$20,$A$20,IF(P$3&gt;=$G$21,$A$21,P$6))))))))</f>
        <v>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65</v>
      </c>
      <c r="R5">
        <f t="shared" si="1"/>
        <v>51</v>
      </c>
      <c r="S5">
        <f t="shared" si="1"/>
        <v>0</v>
      </c>
      <c r="T5">
        <f t="shared" si="1"/>
        <v>0</v>
      </c>
      <c r="U5">
        <f t="shared" si="1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</row>
    <row r="6" spans="1:49" ht="13.5" thickBot="1" x14ac:dyDescent="0.25">
      <c r="A6" s="27">
        <v>198</v>
      </c>
      <c r="B6" s="78">
        <v>1.2511574074074074E-4</v>
      </c>
      <c r="C6" s="81"/>
      <c r="D6" s="78">
        <v>4.1481481481481485E-4</v>
      </c>
      <c r="E6" s="81" t="s">
        <v>621</v>
      </c>
      <c r="F6" s="79">
        <v>1.7685185185185184E-3</v>
      </c>
      <c r="G6" s="69">
        <v>7.09</v>
      </c>
      <c r="H6" s="69">
        <v>16.21</v>
      </c>
      <c r="I6" s="78">
        <v>5.1840277777777768E-4</v>
      </c>
      <c r="J6" s="81"/>
      <c r="K6" s="28">
        <v>198</v>
      </c>
      <c r="N6">
        <f>IF(N$3&gt;=$G$22,$A$22,IF(N$3&gt;=$G$23,$A$23,IF(N$3&gt;=$G$24,$A$24,IF(N$3&gt;=$G$25,$A$25,IF(N$3&gt;=$G$26,$A$26,IF(N$3&gt;=$G$27,$A$27,IF(N$3&gt;=$G$28,$A$28,IF(N$3&gt;=$G$29,$A$29,N$7))))))))</f>
        <v>11</v>
      </c>
      <c r="O6">
        <f>IF(O$3&gt;=$G$22,$A$22,IF(O$3&gt;=$G$23,$A$23,IF(O$3&gt;=$G$24,$A$24,IF(O$3&gt;=$G$25,$A$25,IF(O$3&gt;=$G$26,$A$26,IF(O$3&gt;=$G$27,$A$27,IF(O$3&gt;=$G$28,$A$28,IF(O$3&gt;=$G$29,$A$29,O$7))))))))</f>
        <v>14</v>
      </c>
      <c r="P6">
        <f>IF(P$3&gt;=$G$22,$A$22,IF(P$3&gt;=$G$23,$A$23,IF(P$3&gt;=$G$24,$A$24,IF(P$3&gt;=$G$25,$A$25,IF(P$3&gt;=$G$26,$A$26,IF(P$3&gt;=$G$27,$A$27,IF(P$3&gt;=$G$28,$A$28,IF(P$3&gt;=$G$29,$A$29,P$7))))))))</f>
        <v>0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65</v>
      </c>
      <c r="R6">
        <f t="shared" si="2"/>
        <v>51</v>
      </c>
      <c r="S6">
        <f t="shared" si="2"/>
        <v>0</v>
      </c>
      <c r="T6">
        <f t="shared" si="2"/>
        <v>0</v>
      </c>
      <c r="U6">
        <f t="shared" si="2"/>
        <v>0</v>
      </c>
      <c r="V6">
        <f t="shared" si="2"/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0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</row>
    <row r="7" spans="1:49" ht="13.5" thickBot="1" x14ac:dyDescent="0.25">
      <c r="A7" s="27">
        <v>197</v>
      </c>
      <c r="B7" s="78">
        <v>1.2546296296296296E-4</v>
      </c>
      <c r="C7" s="81"/>
      <c r="D7" s="78">
        <v>4.1574074074074077E-4</v>
      </c>
      <c r="E7" s="81"/>
      <c r="F7" s="79">
        <v>1.7714120370370368E-3</v>
      </c>
      <c r="G7" s="69">
        <v>7.08</v>
      </c>
      <c r="H7" s="69">
        <v>16.14</v>
      </c>
      <c r="I7" s="78">
        <v>5.1909722222222223E-4</v>
      </c>
      <c r="J7" s="81" t="s">
        <v>378</v>
      </c>
      <c r="K7" s="28">
        <v>197</v>
      </c>
      <c r="N7">
        <f>IF(N$3&gt;=$G$30,$A$30,IF(N$3&gt;=$G$31,$A$31,IF(N$3&gt;=$G$32,$A$32,IF(N$3&gt;=$G$33,$A$33,IF(N$3&gt;=$G$34,$A$34,IF(N$3&gt;=$G$35,$A$35,IF(N$3&gt;=$G$36,$A$36,IF(N$3&gt;=$G$37,$A$37,N$8))))))))</f>
        <v>11</v>
      </c>
      <c r="O7">
        <f>IF(O$3&gt;=$G$30,$A$30,IF(O$3&gt;=$G$31,$A$31,IF(O$3&gt;=$G$32,$A$32,IF(O$3&gt;=$G$33,$A$33,IF(O$3&gt;=$G$34,$A$34,IF(O$3&gt;=$G$35,$A$35,IF(O$3&gt;=$G$36,$A$36,IF(O$3&gt;=$G$37,$A$37,O$8))))))))</f>
        <v>14</v>
      </c>
      <c r="P7">
        <f>IF(P$3&gt;=$G$30,$A$30,IF(P$3&gt;=$G$31,$A$31,IF(P$3&gt;=$G$32,$A$32,IF(P$3&gt;=$G$33,$A$33,IF(P$3&gt;=$G$34,$A$34,IF(P$3&gt;=$G$35,$A$35,IF(P$3&gt;=$G$36,$A$36,IF(P$3&gt;=$G$37,$A$37,P$8))))))))</f>
        <v>0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65</v>
      </c>
      <c r="R7">
        <f t="shared" si="3"/>
        <v>51</v>
      </c>
      <c r="S7">
        <f t="shared" si="3"/>
        <v>0</v>
      </c>
      <c r="T7">
        <f t="shared" si="3"/>
        <v>0</v>
      </c>
      <c r="U7">
        <f t="shared" si="3"/>
        <v>0</v>
      </c>
      <c r="V7">
        <f t="shared" si="3"/>
        <v>0</v>
      </c>
      <c r="W7">
        <f t="shared" si="3"/>
        <v>0</v>
      </c>
      <c r="X7">
        <f t="shared" si="3"/>
        <v>0</v>
      </c>
      <c r="Y7">
        <f t="shared" si="3"/>
        <v>0</v>
      </c>
      <c r="Z7">
        <f t="shared" si="3"/>
        <v>0</v>
      </c>
      <c r="AA7">
        <f t="shared" si="3"/>
        <v>0</v>
      </c>
      <c r="AB7">
        <f t="shared" si="3"/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0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</row>
    <row r="8" spans="1:49" ht="13.5" thickBot="1" x14ac:dyDescent="0.25">
      <c r="A8" s="27">
        <v>196</v>
      </c>
      <c r="B8" s="78">
        <v>1.2581018518518516E-4</v>
      </c>
      <c r="C8" s="81" t="s">
        <v>606</v>
      </c>
      <c r="D8" s="78">
        <v>4.1666666666666669E-4</v>
      </c>
      <c r="E8" s="81" t="s">
        <v>622</v>
      </c>
      <c r="F8" s="79">
        <v>1.7743055555555552E-3</v>
      </c>
      <c r="G8" s="69">
        <v>7.06</v>
      </c>
      <c r="H8" s="69">
        <v>16.07</v>
      </c>
      <c r="I8" s="78">
        <v>5.1990740740740741E-4</v>
      </c>
      <c r="J8" s="81" t="s">
        <v>379</v>
      </c>
      <c r="K8" s="28">
        <v>196</v>
      </c>
      <c r="N8">
        <f>IF(N$3&gt;=$G$38,$A$38,IF(N$3&gt;=$G$39,$A$39,IF(N$3&gt;=$G$40,$A$40,IF(N$3&gt;=$G$41,$A$41,IF(N$3&gt;=$G$42,$A$42,IF(N$3&gt;=$G$43,$A$43,IF(N$3&gt;=$G$44,$A$44,IF(N$3&gt;=$G$45,$A$45,N$9))))))))</f>
        <v>11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14</v>
      </c>
      <c r="P8">
        <f t="shared" si="4"/>
        <v>0</v>
      </c>
      <c r="Q8">
        <f t="shared" si="4"/>
        <v>65</v>
      </c>
      <c r="R8">
        <f t="shared" si="4"/>
        <v>51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0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0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</row>
    <row r="9" spans="1:49" ht="13.5" thickBot="1" x14ac:dyDescent="0.25">
      <c r="A9" s="27">
        <v>195</v>
      </c>
      <c r="B9" s="78">
        <v>1.261574074074074E-4</v>
      </c>
      <c r="C9" s="81"/>
      <c r="D9" s="78">
        <v>4.1759259259259251E-4</v>
      </c>
      <c r="E9" s="81" t="s">
        <v>623</v>
      </c>
      <c r="F9" s="79">
        <v>1.7771990740740741E-3</v>
      </c>
      <c r="G9" s="69">
        <v>7.05</v>
      </c>
      <c r="H9" s="69">
        <v>16</v>
      </c>
      <c r="I9" s="78">
        <v>5.2071759259259259E-4</v>
      </c>
      <c r="J9" s="81"/>
      <c r="K9" s="28">
        <v>195</v>
      </c>
      <c r="N9">
        <f>IF(N$3&gt;=$G$46,$A$46,IF(N$3&gt;=$G$47,$A$47,IF(N$3&gt;=$G$48,$A$48,IF(N$3&gt;=$G$49,$A$49,IF(N$3&gt;=$G$50,$A$50,IF(N$3&gt;=$G$51,$A$51,IF(N$3&gt;=$G$52,$A$52,IF(N$3&gt;=$G$53,$A$53,N$10))))))))</f>
        <v>11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14</v>
      </c>
      <c r="P9">
        <f t="shared" si="5"/>
        <v>0</v>
      </c>
      <c r="Q9">
        <f t="shared" si="5"/>
        <v>65</v>
      </c>
      <c r="R9">
        <f t="shared" si="5"/>
        <v>51</v>
      </c>
      <c r="S9">
        <f t="shared" si="5"/>
        <v>0</v>
      </c>
      <c r="T9">
        <f t="shared" si="5"/>
        <v>0</v>
      </c>
      <c r="U9">
        <f t="shared" si="5"/>
        <v>0</v>
      </c>
      <c r="V9">
        <f t="shared" si="5"/>
        <v>0</v>
      </c>
      <c r="W9">
        <f t="shared" si="5"/>
        <v>0</v>
      </c>
      <c r="X9">
        <f t="shared" si="5"/>
        <v>0</v>
      </c>
      <c r="Y9">
        <f t="shared" si="5"/>
        <v>0</v>
      </c>
      <c r="Z9">
        <f t="shared" si="5"/>
        <v>0</v>
      </c>
      <c r="AA9">
        <f t="shared" si="5"/>
        <v>0</v>
      </c>
      <c r="AB9">
        <f t="shared" si="5"/>
        <v>0</v>
      </c>
      <c r="AC9">
        <f t="shared" si="5"/>
        <v>0</v>
      </c>
      <c r="AD9">
        <f t="shared" si="5"/>
        <v>0</v>
      </c>
      <c r="AE9">
        <f t="shared" si="5"/>
        <v>0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0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0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</row>
    <row r="10" spans="1:49" ht="13.5" thickBot="1" x14ac:dyDescent="0.25">
      <c r="A10" s="27">
        <v>194</v>
      </c>
      <c r="B10" s="78">
        <v>1.2638888888888888E-4</v>
      </c>
      <c r="C10" s="81"/>
      <c r="D10" s="78">
        <v>4.1851851851851843E-4</v>
      </c>
      <c r="E10" s="81" t="s">
        <v>624</v>
      </c>
      <c r="F10" s="79">
        <v>1.7800925925925927E-3</v>
      </c>
      <c r="G10" s="69">
        <v>7.03</v>
      </c>
      <c r="H10" s="69">
        <v>15.97</v>
      </c>
      <c r="I10" s="78">
        <v>5.2141203703703692E-4</v>
      </c>
      <c r="J10" s="81" t="s">
        <v>380</v>
      </c>
      <c r="K10" s="28">
        <v>194</v>
      </c>
      <c r="N10">
        <f>IF(N$3&gt;=$G$54,$A$54,IF(N$3&gt;=$G$55,$A$55,IF(N$3&gt;=$G$56,$A$56,IF(N$3&gt;=$G$57,$A$57,IF(N$3&gt;=$G$58,$A$58,IF(N$3&gt;=$G$59,$A$59,IF(N$3&gt;=$G$60,$A$60,IF(N$3&gt;=$G$61,$A$61,N$11))))))))</f>
        <v>11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14</v>
      </c>
      <c r="P10">
        <f t="shared" si="6"/>
        <v>0</v>
      </c>
      <c r="Q10">
        <f t="shared" si="6"/>
        <v>65</v>
      </c>
      <c r="R10">
        <f t="shared" si="6"/>
        <v>51</v>
      </c>
      <c r="S10">
        <f t="shared" si="6"/>
        <v>0</v>
      </c>
      <c r="T10">
        <f t="shared" si="6"/>
        <v>0</v>
      </c>
      <c r="U10">
        <f t="shared" si="6"/>
        <v>0</v>
      </c>
      <c r="V10">
        <f t="shared" si="6"/>
        <v>0</v>
      </c>
      <c r="W10">
        <f t="shared" si="6"/>
        <v>0</v>
      </c>
      <c r="X10">
        <f t="shared" si="6"/>
        <v>0</v>
      </c>
      <c r="Y10">
        <f t="shared" si="6"/>
        <v>0</v>
      </c>
      <c r="Z10">
        <f t="shared" si="6"/>
        <v>0</v>
      </c>
      <c r="AA10">
        <f t="shared" si="6"/>
        <v>0</v>
      </c>
      <c r="AB10">
        <f t="shared" si="6"/>
        <v>0</v>
      </c>
      <c r="AC10">
        <f t="shared" si="6"/>
        <v>0</v>
      </c>
      <c r="AD10">
        <f t="shared" si="6"/>
        <v>0</v>
      </c>
      <c r="AE10">
        <f t="shared" si="6"/>
        <v>0</v>
      </c>
      <c r="AF10">
        <f t="shared" si="6"/>
        <v>0</v>
      </c>
      <c r="AG10">
        <f t="shared" si="6"/>
        <v>0</v>
      </c>
      <c r="AH10">
        <f t="shared" si="6"/>
        <v>0</v>
      </c>
      <c r="AI10">
        <f t="shared" si="6"/>
        <v>0</v>
      </c>
      <c r="AJ10">
        <f t="shared" si="6"/>
        <v>0</v>
      </c>
      <c r="AK10">
        <f t="shared" si="6"/>
        <v>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</row>
    <row r="11" spans="1:49" ht="13.5" thickBot="1" x14ac:dyDescent="0.25">
      <c r="A11" s="27">
        <v>193</v>
      </c>
      <c r="B11" s="78">
        <v>1.2662037037037036E-4</v>
      </c>
      <c r="C11" s="81" t="s">
        <v>607</v>
      </c>
      <c r="D11" s="78">
        <v>4.1944444444444445E-4</v>
      </c>
      <c r="E11" s="81" t="s">
        <v>625</v>
      </c>
      <c r="F11" s="79">
        <v>1.7829861111111111E-3</v>
      </c>
      <c r="G11" s="69">
        <v>7.01</v>
      </c>
      <c r="H11" s="69">
        <v>15.9</v>
      </c>
      <c r="I11" s="78">
        <v>5.2222222222222221E-4</v>
      </c>
      <c r="J11" s="81" t="s">
        <v>381</v>
      </c>
      <c r="K11" s="28">
        <v>193</v>
      </c>
      <c r="N11">
        <f>IF(N$3&gt;=$G$62,$A$62,IF(N$3&gt;=$G$63,$A$63,IF(N$3&gt;=$G$64,$A$64,IF(N$3&gt;=$G$65,$A$65,IF(N$3&gt;=$G$66,$A$66,IF(N$3&gt;=$G$67,$A$67,IF(N$3&gt;=$G$68,$A$68,IF(N$3&gt;=$G$69,$A$69,N$12))))))))</f>
        <v>11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14</v>
      </c>
      <c r="P11">
        <f t="shared" si="7"/>
        <v>0</v>
      </c>
      <c r="Q11">
        <f t="shared" si="7"/>
        <v>65</v>
      </c>
      <c r="R11">
        <f t="shared" si="7"/>
        <v>51</v>
      </c>
      <c r="S11">
        <f t="shared" si="7"/>
        <v>0</v>
      </c>
      <c r="T11">
        <f t="shared" si="7"/>
        <v>0</v>
      </c>
      <c r="U11">
        <f t="shared" si="7"/>
        <v>0</v>
      </c>
      <c r="V11">
        <f t="shared" si="7"/>
        <v>0</v>
      </c>
      <c r="W11">
        <f t="shared" si="7"/>
        <v>0</v>
      </c>
      <c r="X11">
        <f t="shared" si="7"/>
        <v>0</v>
      </c>
      <c r="Y11">
        <f t="shared" si="7"/>
        <v>0</v>
      </c>
      <c r="Z11">
        <f t="shared" si="7"/>
        <v>0</v>
      </c>
      <c r="AA11">
        <f t="shared" si="7"/>
        <v>0</v>
      </c>
      <c r="AB11">
        <f t="shared" si="7"/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si="7"/>
        <v>142</v>
      </c>
      <c r="AO11">
        <f t="shared" si="7"/>
        <v>0</v>
      </c>
      <c r="AP11">
        <f t="shared" si="7"/>
        <v>0</v>
      </c>
      <c r="AQ11">
        <f t="shared" si="7"/>
        <v>142</v>
      </c>
      <c r="AR11">
        <f t="shared" si="7"/>
        <v>0</v>
      </c>
      <c r="AS11">
        <f t="shared" si="7"/>
        <v>142</v>
      </c>
      <c r="AT11">
        <f t="shared" si="7"/>
        <v>142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</row>
    <row r="12" spans="1:49" ht="13.5" thickBot="1" x14ac:dyDescent="0.25">
      <c r="A12" s="27">
        <v>192</v>
      </c>
      <c r="B12" s="78">
        <v>1.2685185185185187E-4</v>
      </c>
      <c r="C12" s="81"/>
      <c r="D12" s="78">
        <v>4.2037037037037043E-4</v>
      </c>
      <c r="E12" s="81" t="s">
        <v>626</v>
      </c>
      <c r="F12" s="79">
        <v>1.7858796296296297E-3</v>
      </c>
      <c r="G12" s="69">
        <v>7</v>
      </c>
      <c r="H12" s="69">
        <v>15.83</v>
      </c>
      <c r="I12" s="78">
        <v>5.2303240740740739E-4</v>
      </c>
      <c r="J12" s="81"/>
      <c r="K12" s="28">
        <v>192</v>
      </c>
      <c r="N12">
        <f>IF(N$3&gt;=$G$70,$A$70,IF(N$3&gt;=$G$71,$A$71,IF(N$3&gt;=$G$72,$A$72,IF(N$3&gt;=$G$73,$A$73,IF(N$3&gt;=$G$74,$A$74,IF(N$3&gt;=$G$75,$A$75,IF(N$3&gt;=$G$76,$A$76,IF(N$3&gt;=$G$77,$A$77,N$13))))))))</f>
        <v>11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14</v>
      </c>
      <c r="P12">
        <f t="shared" si="8"/>
        <v>0</v>
      </c>
      <c r="Q12">
        <f t="shared" si="8"/>
        <v>65</v>
      </c>
      <c r="R12">
        <f t="shared" si="8"/>
        <v>51</v>
      </c>
      <c r="S12">
        <f t="shared" si="8"/>
        <v>0</v>
      </c>
      <c r="T12">
        <f t="shared" si="8"/>
        <v>0</v>
      </c>
      <c r="U12">
        <f t="shared" si="8"/>
        <v>0</v>
      </c>
      <c r="V12">
        <f t="shared" si="8"/>
        <v>0</v>
      </c>
      <c r="W12">
        <f t="shared" si="8"/>
        <v>0</v>
      </c>
      <c r="X12">
        <f t="shared" si="8"/>
        <v>0</v>
      </c>
      <c r="Y12">
        <f t="shared" si="8"/>
        <v>0</v>
      </c>
      <c r="Z12">
        <f t="shared" si="8"/>
        <v>0</v>
      </c>
      <c r="AA12">
        <f t="shared" si="8"/>
        <v>0</v>
      </c>
      <c r="AB12">
        <f t="shared" si="8"/>
        <v>0</v>
      </c>
      <c r="AC12">
        <f t="shared" si="8"/>
        <v>0</v>
      </c>
      <c r="AD12">
        <f t="shared" si="8"/>
        <v>0</v>
      </c>
      <c r="AE12">
        <f t="shared" si="8"/>
        <v>0</v>
      </c>
      <c r="AF12">
        <f t="shared" si="8"/>
        <v>0</v>
      </c>
      <c r="AG12">
        <f t="shared" si="8"/>
        <v>0</v>
      </c>
      <c r="AH12">
        <f t="shared" si="8"/>
        <v>0</v>
      </c>
      <c r="AI12">
        <f t="shared" si="8"/>
        <v>0</v>
      </c>
      <c r="AJ12">
        <f t="shared" si="8"/>
        <v>0</v>
      </c>
      <c r="AK12">
        <f t="shared" si="8"/>
        <v>0</v>
      </c>
      <c r="AL12">
        <f t="shared" si="8"/>
        <v>0</v>
      </c>
      <c r="AM12">
        <f t="shared" si="8"/>
        <v>0</v>
      </c>
      <c r="AN12">
        <f t="shared" si="8"/>
        <v>134</v>
      </c>
      <c r="AO12">
        <f t="shared" si="8"/>
        <v>0</v>
      </c>
      <c r="AP12">
        <f t="shared" si="8"/>
        <v>0</v>
      </c>
      <c r="AQ12">
        <f t="shared" si="8"/>
        <v>134</v>
      </c>
      <c r="AR12">
        <f t="shared" si="8"/>
        <v>0</v>
      </c>
      <c r="AS12">
        <f t="shared" si="8"/>
        <v>134</v>
      </c>
      <c r="AT12">
        <f t="shared" si="8"/>
        <v>134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</row>
    <row r="13" spans="1:49" ht="13.5" thickBot="1" x14ac:dyDescent="0.25">
      <c r="A13" s="27">
        <v>191</v>
      </c>
      <c r="B13" s="78">
        <v>1.2708333333333332E-4</v>
      </c>
      <c r="C13" s="81"/>
      <c r="D13" s="78">
        <v>4.212962962962963E-4</v>
      </c>
      <c r="E13" s="81"/>
      <c r="F13" s="79">
        <v>1.7887731481481481E-3</v>
      </c>
      <c r="G13" s="69">
        <v>6.98</v>
      </c>
      <c r="H13" s="69">
        <v>15.76</v>
      </c>
      <c r="I13" s="78">
        <v>5.2372685185185183E-4</v>
      </c>
      <c r="J13" s="81" t="s">
        <v>382</v>
      </c>
      <c r="K13" s="28">
        <v>191</v>
      </c>
      <c r="N13">
        <f>IF(N$3&gt;=$G$78,$A$78,IF(N$3&gt;=$G$79,$A$79,IF(N$3&gt;=$G$80,$A$80,IF(N$3&gt;=$G$81,$A$81,IF(N$3&gt;=$G$82,$A$82,IF(N$3&gt;=$G$83,$A$83,IF(N$3&gt;=$G$84,$A$84,IF(N$3&gt;=$G$85,$A$85,N$14))))))))</f>
        <v>11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14</v>
      </c>
      <c r="P13">
        <f t="shared" si="9"/>
        <v>0</v>
      </c>
      <c r="Q13">
        <f t="shared" si="9"/>
        <v>65</v>
      </c>
      <c r="R13">
        <f t="shared" si="9"/>
        <v>51</v>
      </c>
      <c r="S13">
        <f t="shared" si="9"/>
        <v>0</v>
      </c>
      <c r="T13">
        <f t="shared" si="9"/>
        <v>0</v>
      </c>
      <c r="U13">
        <f t="shared" si="9"/>
        <v>0</v>
      </c>
      <c r="V13">
        <f t="shared" si="9"/>
        <v>0</v>
      </c>
      <c r="W13">
        <f t="shared" si="9"/>
        <v>0</v>
      </c>
      <c r="X13">
        <f t="shared" si="9"/>
        <v>0</v>
      </c>
      <c r="Y13">
        <f t="shared" si="9"/>
        <v>0</v>
      </c>
      <c r="Z13">
        <f t="shared" si="9"/>
        <v>0</v>
      </c>
      <c r="AA13">
        <f t="shared" si="9"/>
        <v>0</v>
      </c>
      <c r="AB13">
        <f t="shared" si="9"/>
        <v>0</v>
      </c>
      <c r="AC13">
        <f t="shared" si="9"/>
        <v>0</v>
      </c>
      <c r="AD13">
        <f t="shared" si="9"/>
        <v>0</v>
      </c>
      <c r="AE13">
        <f t="shared" si="9"/>
        <v>0</v>
      </c>
      <c r="AF13">
        <f t="shared" si="9"/>
        <v>0</v>
      </c>
      <c r="AG13">
        <f t="shared" si="9"/>
        <v>0</v>
      </c>
      <c r="AH13">
        <f t="shared" si="9"/>
        <v>0</v>
      </c>
      <c r="AI13">
        <f t="shared" si="9"/>
        <v>0</v>
      </c>
      <c r="AJ13">
        <f t="shared" si="9"/>
        <v>0</v>
      </c>
      <c r="AK13">
        <f t="shared" si="9"/>
        <v>0</v>
      </c>
      <c r="AL13">
        <f t="shared" si="9"/>
        <v>0</v>
      </c>
      <c r="AM13">
        <f t="shared" si="9"/>
        <v>0</v>
      </c>
      <c r="AN13">
        <f t="shared" si="9"/>
        <v>126</v>
      </c>
      <c r="AO13">
        <f t="shared" si="9"/>
        <v>0</v>
      </c>
      <c r="AP13">
        <f t="shared" si="9"/>
        <v>0</v>
      </c>
      <c r="AQ13">
        <f t="shared" si="9"/>
        <v>126</v>
      </c>
      <c r="AR13">
        <f t="shared" si="9"/>
        <v>0</v>
      </c>
      <c r="AS13">
        <f t="shared" si="9"/>
        <v>126</v>
      </c>
      <c r="AT13">
        <f t="shared" si="9"/>
        <v>126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</row>
    <row r="14" spans="1:49" ht="13.5" thickBot="1" x14ac:dyDescent="0.25">
      <c r="A14" s="27">
        <v>190</v>
      </c>
      <c r="B14" s="78">
        <v>1.273148148148148E-4</v>
      </c>
      <c r="C14" s="81"/>
      <c r="D14" s="78">
        <v>4.2222222222222222E-4</v>
      </c>
      <c r="E14" s="81" t="s">
        <v>627</v>
      </c>
      <c r="F14" s="79">
        <v>1.7916666666666669E-3</v>
      </c>
      <c r="G14" s="69">
        <v>6.97</v>
      </c>
      <c r="H14" s="69">
        <v>15.69</v>
      </c>
      <c r="I14" s="78">
        <v>5.2453703703703701E-4</v>
      </c>
      <c r="J14" s="81" t="s">
        <v>383</v>
      </c>
      <c r="K14" s="28">
        <v>190</v>
      </c>
      <c r="N14">
        <f>IF(N$3&gt;=$G$86,$A$86,IF(N$3&gt;=$G$87,$A$87,IF(N$3&gt;=$G$88,$A$88,IF(N$3&gt;=$G$89,$A$89,IF(N$3&gt;=$G$90,$A$90,IF(N$3&gt;=$G$91,$A$91,IF(N$3&gt;=$G$92,$A$92,IF(N$3&gt;=$G$93,$A$93,N$15))))))))</f>
        <v>11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14</v>
      </c>
      <c r="P14">
        <f t="shared" si="10"/>
        <v>0</v>
      </c>
      <c r="Q14">
        <f t="shared" si="10"/>
        <v>65</v>
      </c>
      <c r="R14">
        <f t="shared" si="10"/>
        <v>51</v>
      </c>
      <c r="S14">
        <f t="shared" si="10"/>
        <v>0</v>
      </c>
      <c r="T14">
        <f t="shared" si="10"/>
        <v>0</v>
      </c>
      <c r="U14">
        <f t="shared" si="10"/>
        <v>0</v>
      </c>
      <c r="V14">
        <f t="shared" si="10"/>
        <v>0</v>
      </c>
      <c r="W14">
        <f t="shared" si="10"/>
        <v>0</v>
      </c>
      <c r="X14">
        <f t="shared" si="10"/>
        <v>0</v>
      </c>
      <c r="Y14">
        <f t="shared" si="10"/>
        <v>0</v>
      </c>
      <c r="Z14">
        <f t="shared" si="10"/>
        <v>0</v>
      </c>
      <c r="AA14">
        <f t="shared" si="10"/>
        <v>0</v>
      </c>
      <c r="AB14">
        <f t="shared" si="10"/>
        <v>0</v>
      </c>
      <c r="AC14">
        <f t="shared" si="10"/>
        <v>0</v>
      </c>
      <c r="AD14">
        <f t="shared" si="10"/>
        <v>0</v>
      </c>
      <c r="AE14">
        <f t="shared" si="10"/>
        <v>0</v>
      </c>
      <c r="AF14">
        <f t="shared" si="10"/>
        <v>0</v>
      </c>
      <c r="AG14">
        <f t="shared" si="10"/>
        <v>0</v>
      </c>
      <c r="AH14">
        <f t="shared" si="10"/>
        <v>0</v>
      </c>
      <c r="AI14">
        <f t="shared" si="10"/>
        <v>0</v>
      </c>
      <c r="AJ14">
        <f t="shared" si="10"/>
        <v>0</v>
      </c>
      <c r="AK14">
        <f t="shared" si="10"/>
        <v>0</v>
      </c>
      <c r="AL14">
        <f t="shared" si="10"/>
        <v>0</v>
      </c>
      <c r="AM14">
        <f t="shared" si="10"/>
        <v>0</v>
      </c>
      <c r="AN14">
        <f t="shared" si="10"/>
        <v>118</v>
      </c>
      <c r="AO14">
        <f t="shared" si="10"/>
        <v>0</v>
      </c>
      <c r="AP14">
        <f t="shared" si="10"/>
        <v>0</v>
      </c>
      <c r="AQ14">
        <f t="shared" si="10"/>
        <v>118</v>
      </c>
      <c r="AR14">
        <f t="shared" si="10"/>
        <v>0</v>
      </c>
      <c r="AS14">
        <f t="shared" si="10"/>
        <v>118</v>
      </c>
      <c r="AT14">
        <f t="shared" si="10"/>
        <v>118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</row>
    <row r="15" spans="1:49" ht="13.5" thickBot="1" x14ac:dyDescent="0.25">
      <c r="A15" s="27">
        <v>189</v>
      </c>
      <c r="B15" s="78">
        <v>1.2754629629629631E-4</v>
      </c>
      <c r="C15" s="81"/>
      <c r="D15" s="78">
        <v>4.2314814814814819E-4</v>
      </c>
      <c r="E15" s="81" t="s">
        <v>628</v>
      </c>
      <c r="F15" s="79">
        <v>1.7945601851851853E-3</v>
      </c>
      <c r="G15" s="69">
        <v>6.95</v>
      </c>
      <c r="H15" s="69">
        <v>15.62</v>
      </c>
      <c r="I15" s="78">
        <v>5.253472222222223E-4</v>
      </c>
      <c r="J15" s="81"/>
      <c r="K15" s="28">
        <v>189</v>
      </c>
      <c r="N15">
        <f>IF(N$3&gt;=$G$94,$A$94,IF(N$3&gt;=$G$95,$A$95,IF(N$3&gt;=$G$96,$A$96,IF(N$3&gt;=$G$97,$A$97,IF(N$3&gt;=$G$98,$A$98,IF(N$3&gt;=$G$99,$A$99,IF(N$3&gt;=$G$100,$A$100,IF(N$3&gt;=$G$101,$A$101,N$16))))))))</f>
        <v>11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14</v>
      </c>
      <c r="P15">
        <f t="shared" si="11"/>
        <v>0</v>
      </c>
      <c r="Q15">
        <f t="shared" si="11"/>
        <v>65</v>
      </c>
      <c r="R15">
        <f t="shared" si="11"/>
        <v>51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0</v>
      </c>
      <c r="X15">
        <f t="shared" si="11"/>
        <v>0</v>
      </c>
      <c r="Y15">
        <f t="shared" si="11"/>
        <v>0</v>
      </c>
      <c r="Z15">
        <f t="shared" si="11"/>
        <v>0</v>
      </c>
      <c r="AA15">
        <f t="shared" si="11"/>
        <v>0</v>
      </c>
      <c r="AB15">
        <f t="shared" si="11"/>
        <v>0</v>
      </c>
      <c r="AC15">
        <f t="shared" si="11"/>
        <v>0</v>
      </c>
      <c r="AD15">
        <f t="shared" si="11"/>
        <v>0</v>
      </c>
      <c r="AE15">
        <f t="shared" si="11"/>
        <v>0</v>
      </c>
      <c r="AF15">
        <f t="shared" si="11"/>
        <v>0</v>
      </c>
      <c r="AG15">
        <f t="shared" si="11"/>
        <v>0</v>
      </c>
      <c r="AH15">
        <f t="shared" si="11"/>
        <v>0</v>
      </c>
      <c r="AI15">
        <f t="shared" si="11"/>
        <v>0</v>
      </c>
      <c r="AJ15">
        <f t="shared" si="11"/>
        <v>0</v>
      </c>
      <c r="AK15">
        <f t="shared" si="11"/>
        <v>0</v>
      </c>
      <c r="AL15">
        <f t="shared" si="11"/>
        <v>0</v>
      </c>
      <c r="AM15">
        <f t="shared" si="11"/>
        <v>0</v>
      </c>
      <c r="AN15">
        <f t="shared" si="11"/>
        <v>110</v>
      </c>
      <c r="AO15">
        <f t="shared" si="11"/>
        <v>0</v>
      </c>
      <c r="AP15">
        <f t="shared" si="11"/>
        <v>0</v>
      </c>
      <c r="AQ15">
        <f t="shared" si="11"/>
        <v>110</v>
      </c>
      <c r="AR15">
        <f t="shared" si="11"/>
        <v>0</v>
      </c>
      <c r="AS15">
        <f t="shared" si="11"/>
        <v>110</v>
      </c>
      <c r="AT15">
        <f t="shared" si="11"/>
        <v>110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</row>
    <row r="16" spans="1:49" ht="13.5" thickBot="1" x14ac:dyDescent="0.25">
      <c r="A16" s="27">
        <v>188</v>
      </c>
      <c r="B16" s="78">
        <v>1.2777777777777779E-4</v>
      </c>
      <c r="C16" s="81" t="s">
        <v>608</v>
      </c>
      <c r="D16" s="78">
        <v>4.2407407407407411E-4</v>
      </c>
      <c r="E16" s="81"/>
      <c r="F16" s="79">
        <v>1.7974537037037037E-3</v>
      </c>
      <c r="G16" s="69">
        <v>6.94</v>
      </c>
      <c r="H16" s="69">
        <v>15.55</v>
      </c>
      <c r="I16" s="78">
        <v>5.2604166666666674E-4</v>
      </c>
      <c r="J16" s="81" t="s">
        <v>384</v>
      </c>
      <c r="K16" s="28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11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14</v>
      </c>
      <c r="P16">
        <f t="shared" si="12"/>
        <v>0</v>
      </c>
      <c r="Q16">
        <f t="shared" si="12"/>
        <v>65</v>
      </c>
      <c r="R16">
        <f t="shared" si="12"/>
        <v>51</v>
      </c>
      <c r="S16">
        <f t="shared" si="12"/>
        <v>0</v>
      </c>
      <c r="T16">
        <f t="shared" si="12"/>
        <v>0</v>
      </c>
      <c r="U16">
        <f t="shared" si="12"/>
        <v>0</v>
      </c>
      <c r="V16">
        <f t="shared" si="12"/>
        <v>0</v>
      </c>
      <c r="W16">
        <f t="shared" si="12"/>
        <v>0</v>
      </c>
      <c r="X16">
        <f t="shared" si="12"/>
        <v>0</v>
      </c>
      <c r="Y16">
        <f t="shared" si="12"/>
        <v>0</v>
      </c>
      <c r="Z16">
        <f t="shared" si="12"/>
        <v>0</v>
      </c>
      <c r="AA16">
        <f t="shared" si="12"/>
        <v>0</v>
      </c>
      <c r="AB16">
        <f t="shared" si="12"/>
        <v>0</v>
      </c>
      <c r="AC16">
        <f t="shared" si="12"/>
        <v>0</v>
      </c>
      <c r="AD16">
        <f t="shared" si="12"/>
        <v>0</v>
      </c>
      <c r="AE16">
        <f t="shared" si="12"/>
        <v>0</v>
      </c>
      <c r="AF16">
        <f t="shared" si="12"/>
        <v>0</v>
      </c>
      <c r="AG16">
        <f t="shared" si="12"/>
        <v>0</v>
      </c>
      <c r="AH16">
        <f t="shared" si="12"/>
        <v>0</v>
      </c>
      <c r="AI16">
        <f t="shared" si="12"/>
        <v>0</v>
      </c>
      <c r="AJ16">
        <f t="shared" si="12"/>
        <v>0</v>
      </c>
      <c r="AK16">
        <f t="shared" si="12"/>
        <v>0</v>
      </c>
      <c r="AL16">
        <f t="shared" si="12"/>
        <v>0</v>
      </c>
      <c r="AM16">
        <f t="shared" si="12"/>
        <v>0</v>
      </c>
      <c r="AN16">
        <f t="shared" si="12"/>
        <v>102</v>
      </c>
      <c r="AO16">
        <f t="shared" si="12"/>
        <v>0</v>
      </c>
      <c r="AP16">
        <f t="shared" si="12"/>
        <v>0</v>
      </c>
      <c r="AQ16">
        <f t="shared" si="12"/>
        <v>102</v>
      </c>
      <c r="AR16">
        <f t="shared" si="12"/>
        <v>0</v>
      </c>
      <c r="AS16">
        <f t="shared" si="12"/>
        <v>102</v>
      </c>
      <c r="AT16">
        <f t="shared" si="12"/>
        <v>102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</row>
    <row r="17" spans="1:49" ht="13.5" thickBot="1" x14ac:dyDescent="0.25">
      <c r="A17" s="27">
        <v>187</v>
      </c>
      <c r="B17" s="78">
        <v>1.2800925925925927E-4</v>
      </c>
      <c r="C17" s="81"/>
      <c r="D17" s="78">
        <v>4.2499999999999998E-4</v>
      </c>
      <c r="E17" s="81" t="s">
        <v>629</v>
      </c>
      <c r="F17" s="79">
        <v>1.8003472222222221E-3</v>
      </c>
      <c r="G17" s="69">
        <v>6.92</v>
      </c>
      <c r="H17" s="69">
        <v>15.48</v>
      </c>
      <c r="I17" s="78">
        <v>5.2685185185185192E-4</v>
      </c>
      <c r="J17" s="81" t="s">
        <v>385</v>
      </c>
      <c r="K17" s="28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11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14</v>
      </c>
      <c r="P17">
        <f t="shared" si="13"/>
        <v>0</v>
      </c>
      <c r="Q17">
        <f t="shared" si="13"/>
        <v>65</v>
      </c>
      <c r="R17">
        <f t="shared" si="13"/>
        <v>51</v>
      </c>
      <c r="S17">
        <f t="shared" si="13"/>
        <v>0</v>
      </c>
      <c r="T17">
        <f t="shared" si="13"/>
        <v>0</v>
      </c>
      <c r="U17">
        <f t="shared" si="13"/>
        <v>0</v>
      </c>
      <c r="V17">
        <f t="shared" si="13"/>
        <v>0</v>
      </c>
      <c r="W17">
        <f t="shared" si="13"/>
        <v>0</v>
      </c>
      <c r="X17">
        <f t="shared" si="13"/>
        <v>0</v>
      </c>
      <c r="Y17">
        <f t="shared" si="13"/>
        <v>0</v>
      </c>
      <c r="Z17">
        <f t="shared" si="13"/>
        <v>0</v>
      </c>
      <c r="AA17">
        <f t="shared" si="13"/>
        <v>0</v>
      </c>
      <c r="AB17">
        <f t="shared" si="13"/>
        <v>0</v>
      </c>
      <c r="AC17">
        <f t="shared" si="13"/>
        <v>0</v>
      </c>
      <c r="AD17">
        <f t="shared" si="13"/>
        <v>0</v>
      </c>
      <c r="AE17">
        <f t="shared" si="13"/>
        <v>0</v>
      </c>
      <c r="AF17">
        <f t="shared" si="13"/>
        <v>0</v>
      </c>
      <c r="AG17">
        <f t="shared" si="13"/>
        <v>0</v>
      </c>
      <c r="AH17">
        <f t="shared" si="13"/>
        <v>0</v>
      </c>
      <c r="AI17">
        <f t="shared" si="13"/>
        <v>0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94</v>
      </c>
      <c r="AO17">
        <f t="shared" si="13"/>
        <v>0</v>
      </c>
      <c r="AP17">
        <f t="shared" si="13"/>
        <v>0</v>
      </c>
      <c r="AQ17">
        <f t="shared" si="13"/>
        <v>94</v>
      </c>
      <c r="AR17">
        <f t="shared" si="13"/>
        <v>0</v>
      </c>
      <c r="AS17">
        <f t="shared" si="13"/>
        <v>94</v>
      </c>
      <c r="AT17">
        <f t="shared" si="13"/>
        <v>94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</row>
    <row r="18" spans="1:49" ht="13.5" thickBot="1" x14ac:dyDescent="0.25">
      <c r="A18" s="27">
        <v>186</v>
      </c>
      <c r="B18" s="78">
        <v>1.2824074074074075E-4</v>
      </c>
      <c r="C18" s="81"/>
      <c r="D18" s="78">
        <v>4.259259259259259E-4</v>
      </c>
      <c r="E18" s="81" t="s">
        <v>630</v>
      </c>
      <c r="F18" s="79">
        <v>1.8032407407407407E-3</v>
      </c>
      <c r="G18" s="69">
        <v>6.9</v>
      </c>
      <c r="H18" s="69">
        <v>15.41</v>
      </c>
      <c r="I18" s="78">
        <v>5.276620370370371E-4</v>
      </c>
      <c r="J18" s="81"/>
      <c r="K18" s="28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11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14</v>
      </c>
      <c r="P18">
        <f t="shared" si="14"/>
        <v>0</v>
      </c>
      <c r="Q18">
        <f t="shared" si="14"/>
        <v>65</v>
      </c>
      <c r="R18">
        <f t="shared" si="14"/>
        <v>51</v>
      </c>
      <c r="S18">
        <f t="shared" si="14"/>
        <v>0</v>
      </c>
      <c r="T18">
        <f t="shared" si="14"/>
        <v>0</v>
      </c>
      <c r="U18">
        <f t="shared" si="14"/>
        <v>0</v>
      </c>
      <c r="V18">
        <f t="shared" si="14"/>
        <v>0</v>
      </c>
      <c r="W18">
        <f t="shared" si="14"/>
        <v>0</v>
      </c>
      <c r="X18">
        <f t="shared" si="14"/>
        <v>0</v>
      </c>
      <c r="Y18">
        <f t="shared" si="14"/>
        <v>0</v>
      </c>
      <c r="Z18">
        <f t="shared" si="14"/>
        <v>0</v>
      </c>
      <c r="AA18">
        <f t="shared" si="14"/>
        <v>0</v>
      </c>
      <c r="AB18">
        <f t="shared" si="14"/>
        <v>0</v>
      </c>
      <c r="AC18">
        <f t="shared" si="14"/>
        <v>0</v>
      </c>
      <c r="AD18">
        <f t="shared" si="14"/>
        <v>0</v>
      </c>
      <c r="AE18">
        <f t="shared" si="14"/>
        <v>0</v>
      </c>
      <c r="AF18">
        <f t="shared" si="14"/>
        <v>0</v>
      </c>
      <c r="AG18">
        <f t="shared" si="14"/>
        <v>0</v>
      </c>
      <c r="AH18">
        <f t="shared" si="14"/>
        <v>0</v>
      </c>
      <c r="AI18">
        <f t="shared" si="14"/>
        <v>0</v>
      </c>
      <c r="AJ18">
        <f t="shared" si="14"/>
        <v>0</v>
      </c>
      <c r="AK18">
        <f t="shared" si="14"/>
        <v>0</v>
      </c>
      <c r="AL18">
        <f t="shared" si="14"/>
        <v>0</v>
      </c>
      <c r="AM18">
        <f t="shared" si="14"/>
        <v>0</v>
      </c>
      <c r="AN18">
        <f t="shared" si="14"/>
        <v>86</v>
      </c>
      <c r="AO18">
        <f t="shared" si="14"/>
        <v>0</v>
      </c>
      <c r="AP18">
        <f t="shared" si="14"/>
        <v>0</v>
      </c>
      <c r="AQ18">
        <f t="shared" si="14"/>
        <v>86</v>
      </c>
      <c r="AR18">
        <f t="shared" si="14"/>
        <v>0</v>
      </c>
      <c r="AS18">
        <f t="shared" si="14"/>
        <v>86</v>
      </c>
      <c r="AT18">
        <f t="shared" si="14"/>
        <v>86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</row>
    <row r="19" spans="1:49" ht="13.5" thickBot="1" x14ac:dyDescent="0.25">
      <c r="A19" s="27">
        <v>185</v>
      </c>
      <c r="B19" s="78">
        <v>1.2847222222222223E-4</v>
      </c>
      <c r="C19" s="81"/>
      <c r="D19" s="78">
        <v>4.2685185185185187E-4</v>
      </c>
      <c r="E19" s="81" t="s">
        <v>631</v>
      </c>
      <c r="F19" s="79">
        <v>1.8061342592592591E-3</v>
      </c>
      <c r="G19" s="69">
        <v>6.89</v>
      </c>
      <c r="H19" s="69">
        <v>15.34</v>
      </c>
      <c r="I19" s="78">
        <v>5.2835648148148154E-4</v>
      </c>
      <c r="J19" s="81" t="s">
        <v>386</v>
      </c>
      <c r="K19" s="28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11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14</v>
      </c>
      <c r="P19">
        <f t="shared" si="15"/>
        <v>0</v>
      </c>
      <c r="Q19">
        <f t="shared" si="15"/>
        <v>65</v>
      </c>
      <c r="R19">
        <f t="shared" si="15"/>
        <v>51</v>
      </c>
      <c r="S19">
        <f t="shared" si="15"/>
        <v>0</v>
      </c>
      <c r="T19">
        <f t="shared" si="15"/>
        <v>0</v>
      </c>
      <c r="U19">
        <f t="shared" si="15"/>
        <v>0</v>
      </c>
      <c r="V19">
        <f t="shared" si="15"/>
        <v>0</v>
      </c>
      <c r="W19">
        <f t="shared" si="15"/>
        <v>0</v>
      </c>
      <c r="X19">
        <f t="shared" si="15"/>
        <v>0</v>
      </c>
      <c r="Y19">
        <f t="shared" si="15"/>
        <v>0</v>
      </c>
      <c r="Z19">
        <f t="shared" si="15"/>
        <v>0</v>
      </c>
      <c r="AA19">
        <f t="shared" si="15"/>
        <v>0</v>
      </c>
      <c r="AB19">
        <f t="shared" si="15"/>
        <v>0</v>
      </c>
      <c r="AC19">
        <f t="shared" si="15"/>
        <v>0</v>
      </c>
      <c r="AD19">
        <f t="shared" si="15"/>
        <v>0</v>
      </c>
      <c r="AE19">
        <f t="shared" si="15"/>
        <v>0</v>
      </c>
      <c r="AF19">
        <f t="shared" si="15"/>
        <v>0</v>
      </c>
      <c r="AG19">
        <f t="shared" si="15"/>
        <v>0</v>
      </c>
      <c r="AH19">
        <f t="shared" si="15"/>
        <v>0</v>
      </c>
      <c r="AI19">
        <f t="shared" si="15"/>
        <v>0</v>
      </c>
      <c r="AJ19">
        <f t="shared" si="15"/>
        <v>0</v>
      </c>
      <c r="AK19">
        <f t="shared" si="15"/>
        <v>0</v>
      </c>
      <c r="AL19">
        <f t="shared" si="15"/>
        <v>0</v>
      </c>
      <c r="AM19">
        <f t="shared" si="15"/>
        <v>0</v>
      </c>
      <c r="AN19">
        <f t="shared" si="15"/>
        <v>78</v>
      </c>
      <c r="AO19">
        <f t="shared" si="15"/>
        <v>0</v>
      </c>
      <c r="AP19">
        <f t="shared" si="15"/>
        <v>0</v>
      </c>
      <c r="AQ19">
        <f t="shared" si="15"/>
        <v>78</v>
      </c>
      <c r="AR19">
        <f t="shared" si="15"/>
        <v>0</v>
      </c>
      <c r="AS19">
        <f t="shared" si="15"/>
        <v>78</v>
      </c>
      <c r="AT19">
        <f t="shared" si="15"/>
        <v>78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</row>
    <row r="20" spans="1:49" ht="13.5" thickBot="1" x14ac:dyDescent="0.25">
      <c r="A20" s="27">
        <v>184</v>
      </c>
      <c r="B20" s="78">
        <v>1.2870370370370371E-4</v>
      </c>
      <c r="C20" s="81"/>
      <c r="D20" s="78">
        <v>4.2777777777777779E-4</v>
      </c>
      <c r="E20" s="81" t="s">
        <v>632</v>
      </c>
      <c r="F20" s="79">
        <v>1.8090277777777777E-3</v>
      </c>
      <c r="G20" s="69">
        <v>6.87</v>
      </c>
      <c r="H20" s="69">
        <v>15.26</v>
      </c>
      <c r="I20" s="78">
        <v>5.2916666666666661E-4</v>
      </c>
      <c r="J20" s="81" t="s">
        <v>387</v>
      </c>
      <c r="K20" s="28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11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14</v>
      </c>
      <c r="P20">
        <f t="shared" si="16"/>
        <v>0</v>
      </c>
      <c r="Q20">
        <f t="shared" si="16"/>
        <v>65</v>
      </c>
      <c r="R20">
        <f t="shared" si="16"/>
        <v>51</v>
      </c>
      <c r="S20">
        <f t="shared" si="16"/>
        <v>0</v>
      </c>
      <c r="T20">
        <f t="shared" si="16"/>
        <v>0</v>
      </c>
      <c r="U20">
        <f t="shared" si="16"/>
        <v>0</v>
      </c>
      <c r="V20">
        <f t="shared" si="16"/>
        <v>0</v>
      </c>
      <c r="W20">
        <f t="shared" si="16"/>
        <v>0</v>
      </c>
      <c r="X20">
        <f t="shared" si="16"/>
        <v>0</v>
      </c>
      <c r="Y20">
        <f t="shared" si="16"/>
        <v>0</v>
      </c>
      <c r="Z20">
        <f t="shared" si="16"/>
        <v>0</v>
      </c>
      <c r="AA20">
        <f t="shared" si="16"/>
        <v>0</v>
      </c>
      <c r="AB20">
        <f t="shared" si="16"/>
        <v>0</v>
      </c>
      <c r="AC20">
        <f t="shared" si="16"/>
        <v>0</v>
      </c>
      <c r="AD20">
        <f t="shared" si="16"/>
        <v>0</v>
      </c>
      <c r="AE20">
        <f t="shared" si="16"/>
        <v>0</v>
      </c>
      <c r="AF20">
        <f t="shared" si="16"/>
        <v>0</v>
      </c>
      <c r="AG20">
        <f t="shared" si="16"/>
        <v>0</v>
      </c>
      <c r="AH20">
        <f t="shared" si="16"/>
        <v>0</v>
      </c>
      <c r="AI20">
        <f t="shared" si="16"/>
        <v>0</v>
      </c>
      <c r="AJ20">
        <f t="shared" si="16"/>
        <v>0</v>
      </c>
      <c r="AK20">
        <f t="shared" si="16"/>
        <v>0</v>
      </c>
      <c r="AL20">
        <f t="shared" si="16"/>
        <v>0</v>
      </c>
      <c r="AM20">
        <f t="shared" si="16"/>
        <v>0</v>
      </c>
      <c r="AN20">
        <f t="shared" si="16"/>
        <v>70</v>
      </c>
      <c r="AO20">
        <f t="shared" si="16"/>
        <v>0</v>
      </c>
      <c r="AP20">
        <f t="shared" si="16"/>
        <v>0</v>
      </c>
      <c r="AQ20">
        <f t="shared" si="16"/>
        <v>70</v>
      </c>
      <c r="AR20">
        <f t="shared" si="16"/>
        <v>0</v>
      </c>
      <c r="AS20">
        <f t="shared" si="16"/>
        <v>70</v>
      </c>
      <c r="AT20">
        <f t="shared" si="16"/>
        <v>70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</row>
    <row r="21" spans="1:49" ht="13.5" thickBot="1" x14ac:dyDescent="0.25">
      <c r="A21" s="27">
        <v>183</v>
      </c>
      <c r="B21" s="78">
        <v>1.2893518518518519E-4</v>
      </c>
      <c r="C21" s="81" t="s">
        <v>609</v>
      </c>
      <c r="D21" s="78">
        <v>4.2870370370370366E-4</v>
      </c>
      <c r="E21" s="81" t="s">
        <v>633</v>
      </c>
      <c r="F21" s="79">
        <v>1.8119212962962965E-3</v>
      </c>
      <c r="G21" s="69">
        <v>6.86</v>
      </c>
      <c r="H21" s="69">
        <v>15.18</v>
      </c>
      <c r="I21" s="78">
        <v>5.299768518518519E-4</v>
      </c>
      <c r="J21" s="81"/>
      <c r="K21" s="28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11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14</v>
      </c>
      <c r="P21">
        <f t="shared" si="17"/>
        <v>0</v>
      </c>
      <c r="Q21">
        <f t="shared" si="17"/>
        <v>62</v>
      </c>
      <c r="R21">
        <f t="shared" si="17"/>
        <v>51</v>
      </c>
      <c r="S21">
        <f t="shared" si="17"/>
        <v>0</v>
      </c>
      <c r="T21">
        <f t="shared" si="17"/>
        <v>0</v>
      </c>
      <c r="U21">
        <f t="shared" si="17"/>
        <v>0</v>
      </c>
      <c r="V21">
        <f t="shared" si="17"/>
        <v>0</v>
      </c>
      <c r="W21">
        <f t="shared" si="17"/>
        <v>0</v>
      </c>
      <c r="X21">
        <f t="shared" si="17"/>
        <v>0</v>
      </c>
      <c r="Y21">
        <f t="shared" si="17"/>
        <v>0</v>
      </c>
      <c r="Z21">
        <f t="shared" si="17"/>
        <v>0</v>
      </c>
      <c r="AA21">
        <f t="shared" si="17"/>
        <v>0</v>
      </c>
      <c r="AB21">
        <f t="shared" si="17"/>
        <v>0</v>
      </c>
      <c r="AC21">
        <f t="shared" si="17"/>
        <v>0</v>
      </c>
      <c r="AD21">
        <f t="shared" si="17"/>
        <v>0</v>
      </c>
      <c r="AE21">
        <f t="shared" si="17"/>
        <v>0</v>
      </c>
      <c r="AF21">
        <f t="shared" si="17"/>
        <v>0</v>
      </c>
      <c r="AG21">
        <f t="shared" si="17"/>
        <v>0</v>
      </c>
      <c r="AH21">
        <f t="shared" si="17"/>
        <v>0</v>
      </c>
      <c r="AI21">
        <f t="shared" si="17"/>
        <v>0</v>
      </c>
      <c r="AJ21">
        <f t="shared" si="17"/>
        <v>0</v>
      </c>
      <c r="AK21">
        <f t="shared" si="17"/>
        <v>0</v>
      </c>
      <c r="AL21">
        <f t="shared" si="17"/>
        <v>0</v>
      </c>
      <c r="AM21">
        <f t="shared" si="17"/>
        <v>0</v>
      </c>
      <c r="AN21">
        <f t="shared" si="17"/>
        <v>62</v>
      </c>
      <c r="AO21">
        <f t="shared" si="17"/>
        <v>0</v>
      </c>
      <c r="AP21">
        <f t="shared" si="17"/>
        <v>0</v>
      </c>
      <c r="AQ21">
        <f t="shared" si="17"/>
        <v>62</v>
      </c>
      <c r="AR21">
        <f t="shared" si="17"/>
        <v>0</v>
      </c>
      <c r="AS21">
        <f t="shared" si="17"/>
        <v>62</v>
      </c>
      <c r="AT21">
        <f t="shared" si="17"/>
        <v>62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</row>
    <row r="22" spans="1:49" ht="13.5" thickBot="1" x14ac:dyDescent="0.25">
      <c r="A22" s="27">
        <v>182</v>
      </c>
      <c r="B22" s="78">
        <v>1.2916666666666667E-4</v>
      </c>
      <c r="C22" s="81"/>
      <c r="D22" s="78">
        <v>4.2962962962962958E-4</v>
      </c>
      <c r="E22" s="81" t="s">
        <v>634</v>
      </c>
      <c r="F22" s="79">
        <v>1.8148148148148149E-3</v>
      </c>
      <c r="G22" s="69">
        <v>6.84</v>
      </c>
      <c r="H22" s="69">
        <v>15.1</v>
      </c>
      <c r="I22" s="78">
        <v>5.3067129629629634E-4</v>
      </c>
      <c r="J22" s="81" t="s">
        <v>388</v>
      </c>
      <c r="K22" s="28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11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14</v>
      </c>
      <c r="P22">
        <f t="shared" si="18"/>
        <v>0</v>
      </c>
      <c r="Q22">
        <f t="shared" si="18"/>
        <v>54</v>
      </c>
      <c r="R22">
        <f t="shared" si="18"/>
        <v>51</v>
      </c>
      <c r="S22">
        <f t="shared" si="18"/>
        <v>0</v>
      </c>
      <c r="T22">
        <f t="shared" si="18"/>
        <v>0</v>
      </c>
      <c r="U22">
        <f t="shared" si="18"/>
        <v>0</v>
      </c>
      <c r="V22">
        <f t="shared" si="18"/>
        <v>0</v>
      </c>
      <c r="W22">
        <f t="shared" si="18"/>
        <v>0</v>
      </c>
      <c r="X22">
        <f t="shared" si="18"/>
        <v>0</v>
      </c>
      <c r="Y22">
        <f t="shared" si="18"/>
        <v>0</v>
      </c>
      <c r="Z22">
        <f t="shared" si="18"/>
        <v>0</v>
      </c>
      <c r="AA22">
        <f t="shared" si="18"/>
        <v>0</v>
      </c>
      <c r="AB22">
        <f t="shared" si="18"/>
        <v>0</v>
      </c>
      <c r="AC22">
        <f t="shared" si="18"/>
        <v>0</v>
      </c>
      <c r="AD22">
        <f t="shared" si="18"/>
        <v>0</v>
      </c>
      <c r="AE22">
        <f t="shared" si="18"/>
        <v>0</v>
      </c>
      <c r="AF22">
        <f t="shared" si="18"/>
        <v>0</v>
      </c>
      <c r="AG22">
        <f t="shared" si="18"/>
        <v>0</v>
      </c>
      <c r="AH22">
        <f t="shared" si="18"/>
        <v>0</v>
      </c>
      <c r="AI22">
        <f t="shared" si="18"/>
        <v>0</v>
      </c>
      <c r="AJ22">
        <f t="shared" si="18"/>
        <v>0</v>
      </c>
      <c r="AK22">
        <f t="shared" si="18"/>
        <v>0</v>
      </c>
      <c r="AL22">
        <f t="shared" si="18"/>
        <v>0</v>
      </c>
      <c r="AM22">
        <f t="shared" si="18"/>
        <v>0</v>
      </c>
      <c r="AN22">
        <f t="shared" si="18"/>
        <v>54</v>
      </c>
      <c r="AO22">
        <f t="shared" si="18"/>
        <v>0</v>
      </c>
      <c r="AP22">
        <f t="shared" si="18"/>
        <v>0</v>
      </c>
      <c r="AQ22">
        <f t="shared" si="18"/>
        <v>54</v>
      </c>
      <c r="AR22">
        <f t="shared" si="18"/>
        <v>0</v>
      </c>
      <c r="AS22">
        <f t="shared" si="18"/>
        <v>54</v>
      </c>
      <c r="AT22">
        <f t="shared" si="18"/>
        <v>54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</row>
    <row r="23" spans="1:49" ht="13.5" thickBot="1" x14ac:dyDescent="0.25">
      <c r="A23" s="27">
        <v>181</v>
      </c>
      <c r="B23" s="78">
        <v>1.2939814814814815E-4</v>
      </c>
      <c r="C23" s="81"/>
      <c r="D23" s="78">
        <v>4.3055555555555555E-4</v>
      </c>
      <c r="E23" s="81"/>
      <c r="F23" s="79">
        <v>1.8177083333333333E-3</v>
      </c>
      <c r="G23" s="69">
        <v>6.82</v>
      </c>
      <c r="H23" s="69">
        <v>15.02</v>
      </c>
      <c r="I23" s="78">
        <v>5.3148148148148141E-4</v>
      </c>
      <c r="J23" s="81" t="s">
        <v>389</v>
      </c>
      <c r="K23" s="28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11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14</v>
      </c>
      <c r="P23">
        <f t="shared" si="19"/>
        <v>0</v>
      </c>
      <c r="Q23">
        <f t="shared" si="19"/>
        <v>46</v>
      </c>
      <c r="R23">
        <f t="shared" si="19"/>
        <v>46</v>
      </c>
      <c r="S23">
        <f t="shared" si="19"/>
        <v>0</v>
      </c>
      <c r="T23">
        <f t="shared" si="19"/>
        <v>0</v>
      </c>
      <c r="U23">
        <f t="shared" si="19"/>
        <v>0</v>
      </c>
      <c r="V23">
        <f t="shared" si="19"/>
        <v>0</v>
      </c>
      <c r="W23">
        <f t="shared" si="19"/>
        <v>0</v>
      </c>
      <c r="X23">
        <f t="shared" si="19"/>
        <v>0</v>
      </c>
      <c r="Y23">
        <f t="shared" si="19"/>
        <v>0</v>
      </c>
      <c r="Z23">
        <f t="shared" si="19"/>
        <v>0</v>
      </c>
      <c r="AA23">
        <f t="shared" si="19"/>
        <v>0</v>
      </c>
      <c r="AB23">
        <f t="shared" si="19"/>
        <v>0</v>
      </c>
      <c r="AC23">
        <f t="shared" si="19"/>
        <v>0</v>
      </c>
      <c r="AD23">
        <f t="shared" si="19"/>
        <v>0</v>
      </c>
      <c r="AE23">
        <f t="shared" si="19"/>
        <v>0</v>
      </c>
      <c r="AF23">
        <f t="shared" si="19"/>
        <v>0</v>
      </c>
      <c r="AG23">
        <f t="shared" si="19"/>
        <v>0</v>
      </c>
      <c r="AH23">
        <f t="shared" si="19"/>
        <v>0</v>
      </c>
      <c r="AI23">
        <f t="shared" si="19"/>
        <v>0</v>
      </c>
      <c r="AJ23">
        <f t="shared" si="19"/>
        <v>0</v>
      </c>
      <c r="AK23">
        <f t="shared" si="19"/>
        <v>0</v>
      </c>
      <c r="AL23">
        <f t="shared" si="19"/>
        <v>0</v>
      </c>
      <c r="AM23">
        <f t="shared" si="19"/>
        <v>0</v>
      </c>
      <c r="AN23">
        <f t="shared" si="19"/>
        <v>46</v>
      </c>
      <c r="AO23">
        <f t="shared" si="19"/>
        <v>0</v>
      </c>
      <c r="AP23">
        <f t="shared" si="19"/>
        <v>0</v>
      </c>
      <c r="AQ23">
        <f t="shared" si="19"/>
        <v>46</v>
      </c>
      <c r="AR23">
        <f t="shared" si="19"/>
        <v>0</v>
      </c>
      <c r="AS23">
        <f t="shared" si="19"/>
        <v>46</v>
      </c>
      <c r="AT23">
        <f t="shared" si="19"/>
        <v>46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</row>
    <row r="24" spans="1:49" ht="13.5" thickBot="1" x14ac:dyDescent="0.25">
      <c r="A24" s="27">
        <v>180</v>
      </c>
      <c r="B24" s="78">
        <v>1.2962962962962963E-4</v>
      </c>
      <c r="C24" s="81"/>
      <c r="D24" s="78">
        <v>4.3148148148148153E-4</v>
      </c>
      <c r="E24" s="81" t="s">
        <v>635</v>
      </c>
      <c r="F24" s="79">
        <v>1.8206018518518519E-3</v>
      </c>
      <c r="G24" s="69">
        <v>6.81</v>
      </c>
      <c r="H24" s="69">
        <v>14.95</v>
      </c>
      <c r="I24" s="78">
        <v>5.322916666666667E-4</v>
      </c>
      <c r="J24" s="81"/>
      <c r="K24" s="28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11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14</v>
      </c>
      <c r="P24">
        <f t="shared" si="20"/>
        <v>0</v>
      </c>
      <c r="Q24">
        <f t="shared" si="20"/>
        <v>38</v>
      </c>
      <c r="R24">
        <f t="shared" si="20"/>
        <v>38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0</v>
      </c>
      <c r="X24">
        <f t="shared" si="20"/>
        <v>0</v>
      </c>
      <c r="Y24">
        <f t="shared" si="20"/>
        <v>0</v>
      </c>
      <c r="Z24">
        <f t="shared" si="20"/>
        <v>0</v>
      </c>
      <c r="AA24">
        <f t="shared" si="20"/>
        <v>0</v>
      </c>
      <c r="AB24">
        <f t="shared" si="20"/>
        <v>0</v>
      </c>
      <c r="AC24">
        <f t="shared" si="20"/>
        <v>0</v>
      </c>
      <c r="AD24">
        <f t="shared" si="20"/>
        <v>0</v>
      </c>
      <c r="AE24">
        <f t="shared" si="20"/>
        <v>0</v>
      </c>
      <c r="AF24">
        <f t="shared" si="20"/>
        <v>0</v>
      </c>
      <c r="AG24">
        <f t="shared" si="20"/>
        <v>0</v>
      </c>
      <c r="AH24">
        <f t="shared" si="20"/>
        <v>0</v>
      </c>
      <c r="AI24">
        <f t="shared" si="20"/>
        <v>0</v>
      </c>
      <c r="AJ24">
        <f t="shared" si="20"/>
        <v>0</v>
      </c>
      <c r="AK24">
        <f t="shared" si="20"/>
        <v>0</v>
      </c>
      <c r="AL24">
        <f t="shared" si="20"/>
        <v>0</v>
      </c>
      <c r="AM24">
        <f t="shared" si="20"/>
        <v>0</v>
      </c>
      <c r="AN24">
        <f t="shared" si="20"/>
        <v>38</v>
      </c>
      <c r="AO24">
        <f t="shared" si="20"/>
        <v>0</v>
      </c>
      <c r="AP24">
        <f t="shared" si="20"/>
        <v>0</v>
      </c>
      <c r="AQ24">
        <f t="shared" si="20"/>
        <v>38</v>
      </c>
      <c r="AR24">
        <f t="shared" si="20"/>
        <v>0</v>
      </c>
      <c r="AS24">
        <f t="shared" si="20"/>
        <v>38</v>
      </c>
      <c r="AT24">
        <f t="shared" si="20"/>
        <v>38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</row>
    <row r="25" spans="1:49" ht="13.5" thickBot="1" x14ac:dyDescent="0.25">
      <c r="A25" s="27">
        <v>179</v>
      </c>
      <c r="B25" s="78">
        <v>1.2974537037037037E-4</v>
      </c>
      <c r="C25" s="81"/>
      <c r="D25" s="78">
        <v>4.3194444444444443E-4</v>
      </c>
      <c r="E25" s="81"/>
      <c r="F25" s="79">
        <v>1.8228009259259258E-3</v>
      </c>
      <c r="G25" s="69">
        <v>6.79</v>
      </c>
      <c r="H25" s="69">
        <v>14.9</v>
      </c>
      <c r="I25" s="78">
        <v>5.3298611111111114E-4</v>
      </c>
      <c r="J25" s="81" t="s">
        <v>390</v>
      </c>
      <c r="K25" s="28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11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14</v>
      </c>
      <c r="P25">
        <f t="shared" si="21"/>
        <v>0</v>
      </c>
      <c r="Q25">
        <f t="shared" si="21"/>
        <v>30</v>
      </c>
      <c r="R25">
        <f t="shared" si="21"/>
        <v>30</v>
      </c>
      <c r="S25">
        <f t="shared" si="21"/>
        <v>0</v>
      </c>
      <c r="T25">
        <f t="shared" si="21"/>
        <v>0</v>
      </c>
      <c r="U25">
        <f t="shared" si="21"/>
        <v>0</v>
      </c>
      <c r="V25">
        <f t="shared" si="21"/>
        <v>0</v>
      </c>
      <c r="W25">
        <f t="shared" si="21"/>
        <v>0</v>
      </c>
      <c r="X25">
        <f t="shared" si="21"/>
        <v>0</v>
      </c>
      <c r="Y25">
        <f t="shared" si="21"/>
        <v>0</v>
      </c>
      <c r="Z25">
        <f t="shared" si="21"/>
        <v>0</v>
      </c>
      <c r="AA25">
        <f t="shared" si="21"/>
        <v>0</v>
      </c>
      <c r="AB25">
        <f t="shared" si="21"/>
        <v>0</v>
      </c>
      <c r="AC25">
        <f t="shared" si="21"/>
        <v>0</v>
      </c>
      <c r="AD25">
        <f t="shared" si="21"/>
        <v>0</v>
      </c>
      <c r="AE25">
        <f t="shared" si="21"/>
        <v>0</v>
      </c>
      <c r="AF25">
        <f t="shared" si="21"/>
        <v>0</v>
      </c>
      <c r="AG25">
        <f t="shared" si="21"/>
        <v>0</v>
      </c>
      <c r="AH25">
        <f t="shared" si="21"/>
        <v>0</v>
      </c>
      <c r="AI25">
        <f t="shared" si="21"/>
        <v>0</v>
      </c>
      <c r="AJ25">
        <f t="shared" si="21"/>
        <v>0</v>
      </c>
      <c r="AK25">
        <f t="shared" si="21"/>
        <v>0</v>
      </c>
      <c r="AL25">
        <f t="shared" si="21"/>
        <v>0</v>
      </c>
      <c r="AM25">
        <f t="shared" si="21"/>
        <v>0</v>
      </c>
      <c r="AN25">
        <f t="shared" si="21"/>
        <v>30</v>
      </c>
      <c r="AO25">
        <f t="shared" si="21"/>
        <v>0</v>
      </c>
      <c r="AP25">
        <f t="shared" si="21"/>
        <v>0</v>
      </c>
      <c r="AQ25">
        <f t="shared" si="21"/>
        <v>30</v>
      </c>
      <c r="AR25">
        <f t="shared" si="21"/>
        <v>0</v>
      </c>
      <c r="AS25">
        <f t="shared" si="21"/>
        <v>30</v>
      </c>
      <c r="AT25">
        <f t="shared" si="21"/>
        <v>30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</row>
    <row r="26" spans="1:49" ht="13.5" thickBot="1" x14ac:dyDescent="0.25">
      <c r="A26" s="27">
        <v>178</v>
      </c>
      <c r="B26" s="78">
        <v>1.2997685185185185E-4</v>
      </c>
      <c r="C26" s="81"/>
      <c r="D26" s="78">
        <v>4.3240740740740745E-4</v>
      </c>
      <c r="E26" s="81" t="s">
        <v>636</v>
      </c>
      <c r="F26" s="79">
        <v>1.825E-3</v>
      </c>
      <c r="G26" s="69">
        <v>6.78</v>
      </c>
      <c r="H26" s="69">
        <v>14.85</v>
      </c>
      <c r="I26" s="78">
        <v>5.3379629629629621E-4</v>
      </c>
      <c r="J26" s="81" t="s">
        <v>391</v>
      </c>
      <c r="K26" s="28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11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0</v>
      </c>
      <c r="Q26">
        <f t="shared" si="22"/>
        <v>14</v>
      </c>
      <c r="R26">
        <f t="shared" si="22"/>
        <v>14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22"/>
        <v>0</v>
      </c>
      <c r="AF26">
        <f t="shared" si="22"/>
        <v>0</v>
      </c>
      <c r="AG26">
        <f t="shared" si="22"/>
        <v>0</v>
      </c>
      <c r="AH26">
        <f t="shared" si="22"/>
        <v>0</v>
      </c>
      <c r="AI26">
        <f t="shared" si="22"/>
        <v>0</v>
      </c>
      <c r="AJ26">
        <f t="shared" si="22"/>
        <v>0</v>
      </c>
      <c r="AK26">
        <f t="shared" si="22"/>
        <v>0</v>
      </c>
      <c r="AL26">
        <f t="shared" si="22"/>
        <v>0</v>
      </c>
      <c r="AM26">
        <f t="shared" si="22"/>
        <v>0</v>
      </c>
      <c r="AN26">
        <f t="shared" si="22"/>
        <v>14</v>
      </c>
      <c r="AO26">
        <f t="shared" si="22"/>
        <v>0</v>
      </c>
      <c r="AP26">
        <f t="shared" si="22"/>
        <v>0</v>
      </c>
      <c r="AQ26">
        <f t="shared" si="22"/>
        <v>14</v>
      </c>
      <c r="AR26">
        <f t="shared" si="22"/>
        <v>0</v>
      </c>
      <c r="AS26">
        <f t="shared" si="22"/>
        <v>14</v>
      </c>
      <c r="AT26">
        <f t="shared" si="22"/>
        <v>14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</row>
    <row r="27" spans="1:49" ht="13.5" thickBot="1" x14ac:dyDescent="0.25">
      <c r="A27" s="27">
        <v>177</v>
      </c>
      <c r="B27" s="78">
        <v>1.3009259259259259E-4</v>
      </c>
      <c r="C27" s="81" t="s">
        <v>610</v>
      </c>
      <c r="D27" s="78">
        <v>4.3287037037037035E-4</v>
      </c>
      <c r="E27" s="81"/>
      <c r="F27" s="79">
        <v>1.827199074074074E-3</v>
      </c>
      <c r="G27" s="69">
        <v>6.76</v>
      </c>
      <c r="H27" s="69">
        <v>14.8</v>
      </c>
      <c r="I27" s="78">
        <v>5.346064814814815E-4</v>
      </c>
      <c r="J27" s="81"/>
      <c r="K27" s="28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0</v>
      </c>
      <c r="Q27">
        <f t="shared" si="23"/>
        <v>6</v>
      </c>
      <c r="R27">
        <f t="shared" si="23"/>
        <v>6</v>
      </c>
      <c r="S27">
        <f t="shared" si="23"/>
        <v>0</v>
      </c>
      <c r="T27">
        <f t="shared" si="23"/>
        <v>0</v>
      </c>
      <c r="U27">
        <f t="shared" si="23"/>
        <v>0</v>
      </c>
      <c r="V27">
        <f t="shared" si="23"/>
        <v>0</v>
      </c>
      <c r="W27">
        <f t="shared" si="23"/>
        <v>0</v>
      </c>
      <c r="X27">
        <f t="shared" si="23"/>
        <v>0</v>
      </c>
      <c r="Y27">
        <f t="shared" si="23"/>
        <v>0</v>
      </c>
      <c r="Z27">
        <f t="shared" si="23"/>
        <v>0</v>
      </c>
      <c r="AA27">
        <f t="shared" si="23"/>
        <v>0</v>
      </c>
      <c r="AB27">
        <f t="shared" si="23"/>
        <v>0</v>
      </c>
      <c r="AC27">
        <f t="shared" si="23"/>
        <v>0</v>
      </c>
      <c r="AD27">
        <f t="shared" si="23"/>
        <v>0</v>
      </c>
      <c r="AE27">
        <f t="shared" si="23"/>
        <v>0</v>
      </c>
      <c r="AF27">
        <f t="shared" si="23"/>
        <v>0</v>
      </c>
      <c r="AG27">
        <f t="shared" si="23"/>
        <v>0</v>
      </c>
      <c r="AH27">
        <f t="shared" si="23"/>
        <v>0</v>
      </c>
      <c r="AI27">
        <f t="shared" si="23"/>
        <v>0</v>
      </c>
      <c r="AJ27">
        <f t="shared" si="23"/>
        <v>0</v>
      </c>
      <c r="AK27">
        <f t="shared" si="23"/>
        <v>0</v>
      </c>
      <c r="AL27">
        <f t="shared" si="23"/>
        <v>0</v>
      </c>
      <c r="AM27">
        <f t="shared" si="23"/>
        <v>0</v>
      </c>
      <c r="AN27">
        <f t="shared" si="23"/>
        <v>6</v>
      </c>
      <c r="AO27">
        <f t="shared" si="23"/>
        <v>0</v>
      </c>
      <c r="AP27">
        <f t="shared" si="23"/>
        <v>0</v>
      </c>
      <c r="AQ27">
        <f t="shared" si="23"/>
        <v>6</v>
      </c>
      <c r="AR27">
        <f t="shared" si="23"/>
        <v>0</v>
      </c>
      <c r="AS27">
        <f t="shared" si="23"/>
        <v>6</v>
      </c>
      <c r="AT27">
        <f t="shared" si="23"/>
        <v>6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</row>
    <row r="28" spans="1:49" ht="13.5" thickBot="1" x14ac:dyDescent="0.25">
      <c r="A28" s="27">
        <v>176</v>
      </c>
      <c r="B28" s="78">
        <v>1.3032407407407407E-4</v>
      </c>
      <c r="C28" s="81"/>
      <c r="D28" s="78">
        <v>4.3333333333333331E-4</v>
      </c>
      <c r="E28" s="81"/>
      <c r="F28" s="79">
        <v>1.8315972222222223E-3</v>
      </c>
      <c r="G28" s="69">
        <v>6.74</v>
      </c>
      <c r="H28" s="69">
        <v>14.75</v>
      </c>
      <c r="I28" s="78">
        <v>5.3530092592592594E-4</v>
      </c>
      <c r="J28" s="81" t="s">
        <v>392</v>
      </c>
      <c r="K28" s="28">
        <v>176</v>
      </c>
    </row>
    <row r="29" spans="1:49" ht="13.5" thickBot="1" x14ac:dyDescent="0.25">
      <c r="A29" s="27">
        <v>175</v>
      </c>
      <c r="B29" s="78">
        <v>1.3043981481481481E-4</v>
      </c>
      <c r="C29" s="81"/>
      <c r="D29" s="78">
        <v>4.3379629629629627E-4</v>
      </c>
      <c r="E29" s="81" t="s">
        <v>637</v>
      </c>
      <c r="F29" s="79">
        <v>1.8337962962962963E-3</v>
      </c>
      <c r="G29" s="69">
        <v>6.73</v>
      </c>
      <c r="H29" s="69">
        <v>14.7</v>
      </c>
      <c r="I29" s="78">
        <v>5.3611111111111112E-4</v>
      </c>
      <c r="J29" s="81" t="s">
        <v>393</v>
      </c>
      <c r="K29" s="28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5" thickBot="1" x14ac:dyDescent="0.25">
      <c r="A30" s="27">
        <v>174</v>
      </c>
      <c r="B30" s="78">
        <v>1.3067129629629629E-4</v>
      </c>
      <c r="C30" s="81"/>
      <c r="D30" s="78">
        <v>4.3425925925925929E-4</v>
      </c>
      <c r="E30" s="81"/>
      <c r="F30" s="79">
        <v>1.8359953703703704E-3</v>
      </c>
      <c r="G30" s="69">
        <v>6.71</v>
      </c>
      <c r="H30" s="69">
        <v>14.65</v>
      </c>
      <c r="I30" s="78">
        <v>5.369212962962963E-4</v>
      </c>
      <c r="J30" s="81"/>
      <c r="K30" s="28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5" thickBot="1" x14ac:dyDescent="0.25">
      <c r="A31" s="27">
        <v>173</v>
      </c>
      <c r="B31" s="78">
        <v>1.3078703703703706E-4</v>
      </c>
      <c r="C31" s="81"/>
      <c r="D31" s="78">
        <v>4.3472222222222219E-4</v>
      </c>
      <c r="E31" s="81"/>
      <c r="F31" s="79">
        <v>1.8381944444444446E-3</v>
      </c>
      <c r="G31" s="69">
        <v>6.69</v>
      </c>
      <c r="H31" s="69">
        <v>14.6</v>
      </c>
      <c r="I31" s="78">
        <v>5.3761574074074074E-4</v>
      </c>
      <c r="J31" s="81" t="s">
        <v>394</v>
      </c>
      <c r="K31" s="28">
        <v>173</v>
      </c>
      <c r="N31" s="34">
        <f>'Wyniki Chłopcy'!$E11</f>
        <v>6.1</v>
      </c>
      <c r="O31" s="34">
        <f>'Wyniki Chłopcy'!$E12</f>
        <v>6.97</v>
      </c>
      <c r="P31" s="34">
        <f>'Wyniki Chłopcy'!$E13</f>
        <v>0</v>
      </c>
      <c r="Q31" s="34">
        <f>'Wyniki Chłopcy'!$E43</f>
        <v>8.6199999999999992</v>
      </c>
      <c r="R31" s="34">
        <f>'Wyniki Chłopcy'!$E44</f>
        <v>8.94</v>
      </c>
      <c r="S31" s="34">
        <f>'Wyniki Chłopcy'!$E45</f>
        <v>4.8136574074074076E-4</v>
      </c>
      <c r="T31" s="34">
        <f>'Wyniki Chłopcy'!$E75</f>
        <v>0</v>
      </c>
      <c r="U31" s="34">
        <f>'Wyniki Chłopcy'!$E76</f>
        <v>0</v>
      </c>
      <c r="V31" s="34">
        <f>'Wyniki Chłopcy'!$E77</f>
        <v>0</v>
      </c>
      <c r="W31" s="34">
        <f>'Wyniki Chłopcy'!$E105</f>
        <v>0</v>
      </c>
      <c r="X31" s="34">
        <f>'Wyniki Chłopcy'!$E106</f>
        <v>0</v>
      </c>
      <c r="Y31" s="34">
        <f>'Wyniki Chłopcy'!$E107</f>
        <v>0</v>
      </c>
      <c r="Z31" s="34">
        <f>'Wyniki Chłopcy'!$E131</f>
        <v>0</v>
      </c>
      <c r="AA31" s="34">
        <f>'Wyniki Chłopcy'!$E132</f>
        <v>0</v>
      </c>
      <c r="AB31" s="34">
        <f>'Wyniki Chłopcy'!$E133</f>
        <v>0</v>
      </c>
      <c r="AC31" s="34">
        <f>'Wyniki Chłopcy'!$E156</f>
        <v>0</v>
      </c>
      <c r="AD31" s="34">
        <f>'Wyniki Chłopcy'!$E157</f>
        <v>0</v>
      </c>
      <c r="AE31" s="34">
        <f>'Wyniki Chłopcy'!$E158</f>
        <v>0</v>
      </c>
      <c r="AF31" s="34">
        <f>'Wyniki Chłopcy'!$E181</f>
        <v>0</v>
      </c>
      <c r="AG31" s="34">
        <f>'Wyniki Chłopcy'!$E182</f>
        <v>0</v>
      </c>
      <c r="AH31" s="34">
        <f>'Wyniki Chłopcy'!$E183</f>
        <v>0</v>
      </c>
      <c r="AI31" s="34">
        <f>'Wyniki Chłopcy'!$E206</f>
        <v>0</v>
      </c>
      <c r="AJ31" s="34">
        <f>'Wyniki Chłopcy'!$E207</f>
        <v>0</v>
      </c>
      <c r="AK31" s="34">
        <f>'Wyniki Chłopcy'!$E208</f>
        <v>0</v>
      </c>
      <c r="AL31" s="34">
        <f>'Wyniki Chłopcy'!$E232</f>
        <v>0</v>
      </c>
      <c r="AM31" s="34">
        <f>'Wyniki Chłopcy'!$E233</f>
        <v>0</v>
      </c>
      <c r="AN31" s="34" t="str">
        <f>'Wyniki Chłopcy'!$E234</f>
        <v>-</v>
      </c>
      <c r="AO31" s="34">
        <f>'Wyniki Chłopcy'!$E257</f>
        <v>0</v>
      </c>
      <c r="AP31" s="34">
        <f>'Wyniki Chłopcy'!$E258</f>
        <v>0</v>
      </c>
      <c r="AQ31" s="34" t="str">
        <f>'Wyniki Chłopcy'!$E259</f>
        <v>-</v>
      </c>
      <c r="AR31" s="34">
        <f>'Wyniki Chłopcy'!$E285</f>
        <v>0</v>
      </c>
      <c r="AS31" s="34">
        <f>'Wyniki Chłopcy'!$E286</f>
        <v>0</v>
      </c>
      <c r="AT31" s="34" t="str">
        <f>'Wyniki Chłopcy'!$E287</f>
        <v>-</v>
      </c>
      <c r="AU31" s="34" t="e">
        <f>'Wyniki Chłopcy'!#REF!</f>
        <v>#REF!</v>
      </c>
      <c r="AV31" s="34" t="e">
        <f>'Wyniki Chłopcy'!#REF!</f>
        <v>#REF!</v>
      </c>
      <c r="AW31" s="34" t="e">
        <f>'Wyniki Chłopcy'!#REF!</f>
        <v>#REF!</v>
      </c>
    </row>
    <row r="32" spans="1:49" ht="13.5" thickBot="1" x14ac:dyDescent="0.25">
      <c r="A32" s="27">
        <v>172</v>
      </c>
      <c r="B32" s="78">
        <v>1.3101851851851851E-4</v>
      </c>
      <c r="C32" s="81"/>
      <c r="D32" s="78">
        <v>4.3518518518518521E-4</v>
      </c>
      <c r="E32" s="81" t="s">
        <v>638</v>
      </c>
      <c r="F32" s="79">
        <v>1.8403935185185188E-3</v>
      </c>
      <c r="G32" s="69">
        <v>6.68</v>
      </c>
      <c r="H32" s="69">
        <v>14.55</v>
      </c>
      <c r="I32" s="78">
        <v>5.3842592592592603E-4</v>
      </c>
      <c r="J32" s="81" t="s">
        <v>395</v>
      </c>
      <c r="K32" s="28">
        <v>172</v>
      </c>
      <c r="N32">
        <f>IF(N$31&gt;=$H$6,$A$6,IF(N$31&gt;=$H$7,$A$7,IF(N$31&gt;=$H$8,$A$8,IF(N$31&gt;=$H$9,$A$9,IF(N$31&gt;=$H$10,$A$10,IF(N$31&gt;=$H$11,$A$11,IF(N$31&gt;=$H$12,$A$12,IF(N$31&gt;=$H$13,$A$13,N$33))))))))</f>
        <v>14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14</v>
      </c>
      <c r="P32">
        <f t="shared" si="24"/>
        <v>0</v>
      </c>
      <c r="Q32">
        <f t="shared" si="24"/>
        <v>55</v>
      </c>
      <c r="R32">
        <f t="shared" si="24"/>
        <v>61</v>
      </c>
      <c r="S32">
        <f t="shared" si="24"/>
        <v>0</v>
      </c>
      <c r="T32">
        <f t="shared" si="24"/>
        <v>0</v>
      </c>
      <c r="U32">
        <f t="shared" si="24"/>
        <v>0</v>
      </c>
      <c r="V32">
        <f t="shared" si="24"/>
        <v>0</v>
      </c>
      <c r="W32">
        <f t="shared" si="24"/>
        <v>0</v>
      </c>
      <c r="X32">
        <f t="shared" si="24"/>
        <v>0</v>
      </c>
      <c r="Y32">
        <f t="shared" si="24"/>
        <v>0</v>
      </c>
      <c r="Z32">
        <f t="shared" si="24"/>
        <v>0</v>
      </c>
      <c r="AA32">
        <f t="shared" si="24"/>
        <v>0</v>
      </c>
      <c r="AB32">
        <f t="shared" si="24"/>
        <v>0</v>
      </c>
      <c r="AC32">
        <f t="shared" si="24"/>
        <v>0</v>
      </c>
      <c r="AD32">
        <f t="shared" si="24"/>
        <v>0</v>
      </c>
      <c r="AE32">
        <f t="shared" si="24"/>
        <v>0</v>
      </c>
      <c r="AF32">
        <f t="shared" si="24"/>
        <v>0</v>
      </c>
      <c r="AG32">
        <f t="shared" si="24"/>
        <v>0</v>
      </c>
      <c r="AH32">
        <f t="shared" si="24"/>
        <v>0</v>
      </c>
      <c r="AI32">
        <f t="shared" si="24"/>
        <v>0</v>
      </c>
      <c r="AJ32">
        <f t="shared" si="24"/>
        <v>0</v>
      </c>
      <c r="AK32">
        <f t="shared" si="24"/>
        <v>0</v>
      </c>
      <c r="AL32">
        <f t="shared" si="24"/>
        <v>0</v>
      </c>
      <c r="AM32">
        <f t="shared" si="24"/>
        <v>0</v>
      </c>
      <c r="AN32">
        <f t="shared" si="24"/>
        <v>198</v>
      </c>
      <c r="AO32">
        <f t="shared" si="24"/>
        <v>0</v>
      </c>
      <c r="AP32">
        <f t="shared" si="24"/>
        <v>0</v>
      </c>
      <c r="AQ32">
        <f t="shared" si="24"/>
        <v>198</v>
      </c>
      <c r="AR32">
        <f t="shared" si="24"/>
        <v>0</v>
      </c>
      <c r="AS32">
        <f t="shared" si="24"/>
        <v>0</v>
      </c>
      <c r="AT32">
        <f t="shared" si="24"/>
        <v>198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</row>
    <row r="33" spans="1:49" ht="13.5" thickBot="1" x14ac:dyDescent="0.25">
      <c r="A33" s="27">
        <v>171</v>
      </c>
      <c r="B33" s="78">
        <v>1.3113425925925925E-4</v>
      </c>
      <c r="C33" s="81" t="s">
        <v>611</v>
      </c>
      <c r="D33" s="78">
        <v>4.3564814814814811E-4</v>
      </c>
      <c r="E33" s="81"/>
      <c r="F33" s="79">
        <v>1.8425925925925927E-3</v>
      </c>
      <c r="G33" s="69">
        <v>6.66</v>
      </c>
      <c r="H33" s="69">
        <v>14.5</v>
      </c>
      <c r="I33" s="78">
        <v>5.392361111111111E-4</v>
      </c>
      <c r="J33" s="81"/>
      <c r="K33" s="28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14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14</v>
      </c>
      <c r="P33">
        <f t="shared" si="25"/>
        <v>0</v>
      </c>
      <c r="Q33">
        <f t="shared" si="25"/>
        <v>55</v>
      </c>
      <c r="R33">
        <f t="shared" si="25"/>
        <v>61</v>
      </c>
      <c r="S33">
        <f t="shared" si="25"/>
        <v>0</v>
      </c>
      <c r="T33">
        <f t="shared" si="25"/>
        <v>0</v>
      </c>
      <c r="U33">
        <f t="shared" si="25"/>
        <v>0</v>
      </c>
      <c r="V33">
        <f t="shared" si="25"/>
        <v>0</v>
      </c>
      <c r="W33">
        <f t="shared" si="25"/>
        <v>0</v>
      </c>
      <c r="X33">
        <f t="shared" si="25"/>
        <v>0</v>
      </c>
      <c r="Y33">
        <f t="shared" si="25"/>
        <v>0</v>
      </c>
      <c r="Z33">
        <f t="shared" si="25"/>
        <v>0</v>
      </c>
      <c r="AA33">
        <f t="shared" si="25"/>
        <v>0</v>
      </c>
      <c r="AB33">
        <f t="shared" si="25"/>
        <v>0</v>
      </c>
      <c r="AC33">
        <f t="shared" si="25"/>
        <v>0</v>
      </c>
      <c r="AD33">
        <f t="shared" si="25"/>
        <v>0</v>
      </c>
      <c r="AE33">
        <f t="shared" si="25"/>
        <v>0</v>
      </c>
      <c r="AF33">
        <f t="shared" si="25"/>
        <v>0</v>
      </c>
      <c r="AG33">
        <f t="shared" si="25"/>
        <v>0</v>
      </c>
      <c r="AH33">
        <f t="shared" si="25"/>
        <v>0</v>
      </c>
      <c r="AI33">
        <f t="shared" si="25"/>
        <v>0</v>
      </c>
      <c r="AJ33">
        <f t="shared" si="25"/>
        <v>0</v>
      </c>
      <c r="AK33">
        <f t="shared" si="25"/>
        <v>0</v>
      </c>
      <c r="AL33">
        <f t="shared" si="25"/>
        <v>0</v>
      </c>
      <c r="AM33">
        <f t="shared" si="25"/>
        <v>0</v>
      </c>
      <c r="AN33">
        <f t="shared" si="25"/>
        <v>190</v>
      </c>
      <c r="AO33">
        <f t="shared" si="25"/>
        <v>0</v>
      </c>
      <c r="AP33">
        <f t="shared" si="25"/>
        <v>0</v>
      </c>
      <c r="AQ33">
        <f t="shared" si="25"/>
        <v>190</v>
      </c>
      <c r="AR33">
        <f t="shared" si="25"/>
        <v>0</v>
      </c>
      <c r="AS33">
        <f t="shared" si="25"/>
        <v>0</v>
      </c>
      <c r="AT33">
        <f t="shared" si="25"/>
        <v>190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</row>
    <row r="34" spans="1:49" ht="13.5" thickBot="1" x14ac:dyDescent="0.25">
      <c r="A34" s="27">
        <v>170</v>
      </c>
      <c r="B34" s="78">
        <v>1.3136574074074073E-4</v>
      </c>
      <c r="C34" s="81"/>
      <c r="D34" s="78">
        <v>4.3611111111111113E-4</v>
      </c>
      <c r="E34" s="81" t="s">
        <v>639</v>
      </c>
      <c r="F34" s="79">
        <v>1.8447916666666665E-3</v>
      </c>
      <c r="G34" s="69">
        <v>6.65</v>
      </c>
      <c r="H34" s="69">
        <v>14.45</v>
      </c>
      <c r="I34" s="78">
        <v>5.3993055555555554E-4</v>
      </c>
      <c r="J34" s="81" t="s">
        <v>396</v>
      </c>
      <c r="K34" s="28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14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14</v>
      </c>
      <c r="P34">
        <f t="shared" si="26"/>
        <v>0</v>
      </c>
      <c r="Q34">
        <f t="shared" si="26"/>
        <v>55</v>
      </c>
      <c r="R34">
        <f t="shared" si="26"/>
        <v>61</v>
      </c>
      <c r="S34">
        <f t="shared" si="26"/>
        <v>0</v>
      </c>
      <c r="T34">
        <f t="shared" si="26"/>
        <v>0</v>
      </c>
      <c r="U34">
        <f t="shared" si="26"/>
        <v>0</v>
      </c>
      <c r="V34">
        <f t="shared" si="26"/>
        <v>0</v>
      </c>
      <c r="W34">
        <f t="shared" si="26"/>
        <v>0</v>
      </c>
      <c r="X34">
        <f t="shared" si="26"/>
        <v>0</v>
      </c>
      <c r="Y34">
        <f t="shared" si="26"/>
        <v>0</v>
      </c>
      <c r="Z34">
        <f t="shared" si="26"/>
        <v>0</v>
      </c>
      <c r="AA34">
        <f t="shared" si="26"/>
        <v>0</v>
      </c>
      <c r="AB34">
        <f t="shared" si="26"/>
        <v>0</v>
      </c>
      <c r="AC34">
        <f t="shared" si="26"/>
        <v>0</v>
      </c>
      <c r="AD34">
        <f t="shared" si="26"/>
        <v>0</v>
      </c>
      <c r="AE34">
        <f t="shared" si="26"/>
        <v>0</v>
      </c>
      <c r="AF34">
        <f t="shared" si="26"/>
        <v>0</v>
      </c>
      <c r="AG34">
        <f t="shared" si="26"/>
        <v>0</v>
      </c>
      <c r="AH34">
        <f t="shared" si="26"/>
        <v>0</v>
      </c>
      <c r="AI34">
        <f t="shared" si="26"/>
        <v>0</v>
      </c>
      <c r="AJ34">
        <f t="shared" si="26"/>
        <v>0</v>
      </c>
      <c r="AK34">
        <f t="shared" si="26"/>
        <v>0</v>
      </c>
      <c r="AL34">
        <f t="shared" si="26"/>
        <v>0</v>
      </c>
      <c r="AM34">
        <f t="shared" si="26"/>
        <v>0</v>
      </c>
      <c r="AN34">
        <f t="shared" si="26"/>
        <v>182</v>
      </c>
      <c r="AO34">
        <f t="shared" si="26"/>
        <v>0</v>
      </c>
      <c r="AP34">
        <f t="shared" si="26"/>
        <v>0</v>
      </c>
      <c r="AQ34">
        <f t="shared" si="26"/>
        <v>182</v>
      </c>
      <c r="AR34">
        <f t="shared" si="26"/>
        <v>0</v>
      </c>
      <c r="AS34">
        <f t="shared" si="26"/>
        <v>0</v>
      </c>
      <c r="AT34">
        <f t="shared" si="26"/>
        <v>182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</row>
    <row r="35" spans="1:49" ht="13.5" thickBot="1" x14ac:dyDescent="0.25">
      <c r="A35" s="27">
        <v>169</v>
      </c>
      <c r="B35" s="78">
        <v>1.3148148148148147E-4</v>
      </c>
      <c r="C35" s="81"/>
      <c r="D35" s="78">
        <v>4.3657407407407403E-4</v>
      </c>
      <c r="E35" s="81"/>
      <c r="F35" s="79">
        <v>1.8469907407407404E-3</v>
      </c>
      <c r="G35" s="69">
        <v>6.63</v>
      </c>
      <c r="H35" s="69">
        <v>14.4</v>
      </c>
      <c r="I35" s="78">
        <v>5.4074074074074072E-4</v>
      </c>
      <c r="J35" s="81" t="s">
        <v>397</v>
      </c>
      <c r="K35" s="28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14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14</v>
      </c>
      <c r="P35">
        <f t="shared" si="27"/>
        <v>0</v>
      </c>
      <c r="Q35">
        <f t="shared" si="27"/>
        <v>55</v>
      </c>
      <c r="R35">
        <f t="shared" si="27"/>
        <v>61</v>
      </c>
      <c r="S35">
        <f t="shared" si="27"/>
        <v>0</v>
      </c>
      <c r="T35">
        <f t="shared" si="27"/>
        <v>0</v>
      </c>
      <c r="U35">
        <f t="shared" si="27"/>
        <v>0</v>
      </c>
      <c r="V35">
        <f t="shared" si="27"/>
        <v>0</v>
      </c>
      <c r="W35">
        <f t="shared" si="27"/>
        <v>0</v>
      </c>
      <c r="X35">
        <f t="shared" si="27"/>
        <v>0</v>
      </c>
      <c r="Y35">
        <f t="shared" si="27"/>
        <v>0</v>
      </c>
      <c r="Z35">
        <f t="shared" si="27"/>
        <v>0</v>
      </c>
      <c r="AA35">
        <f t="shared" si="27"/>
        <v>0</v>
      </c>
      <c r="AB35">
        <f t="shared" si="27"/>
        <v>0</v>
      </c>
      <c r="AC35">
        <f t="shared" si="27"/>
        <v>0</v>
      </c>
      <c r="AD35">
        <f t="shared" si="27"/>
        <v>0</v>
      </c>
      <c r="AE35">
        <f t="shared" si="27"/>
        <v>0</v>
      </c>
      <c r="AF35">
        <f t="shared" si="27"/>
        <v>0</v>
      </c>
      <c r="AG35">
        <f t="shared" si="27"/>
        <v>0</v>
      </c>
      <c r="AH35">
        <f t="shared" si="27"/>
        <v>0</v>
      </c>
      <c r="AI35">
        <f t="shared" si="27"/>
        <v>0</v>
      </c>
      <c r="AJ35">
        <f t="shared" si="27"/>
        <v>0</v>
      </c>
      <c r="AK35">
        <f t="shared" si="27"/>
        <v>0</v>
      </c>
      <c r="AL35">
        <f t="shared" si="27"/>
        <v>0</v>
      </c>
      <c r="AM35">
        <f t="shared" si="27"/>
        <v>0</v>
      </c>
      <c r="AN35">
        <f t="shared" si="27"/>
        <v>174</v>
      </c>
      <c r="AO35">
        <f t="shared" si="27"/>
        <v>0</v>
      </c>
      <c r="AP35">
        <f t="shared" si="27"/>
        <v>0</v>
      </c>
      <c r="AQ35">
        <f t="shared" si="27"/>
        <v>174</v>
      </c>
      <c r="AR35">
        <f t="shared" si="27"/>
        <v>0</v>
      </c>
      <c r="AS35">
        <f t="shared" si="27"/>
        <v>0</v>
      </c>
      <c r="AT35">
        <f t="shared" si="27"/>
        <v>174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</row>
    <row r="36" spans="1:49" ht="13.5" thickBot="1" x14ac:dyDescent="0.25">
      <c r="A36" s="27">
        <v>168</v>
      </c>
      <c r="B36" s="78">
        <v>1.3171296296296298E-4</v>
      </c>
      <c r="C36" s="81"/>
      <c r="D36" s="78">
        <v>4.3703703703703699E-4</v>
      </c>
      <c r="E36" s="81"/>
      <c r="F36" s="79">
        <v>1.8491898148148148E-3</v>
      </c>
      <c r="G36" s="69">
        <v>6.61</v>
      </c>
      <c r="H36" s="69">
        <v>14.35</v>
      </c>
      <c r="I36" s="78">
        <v>5.415509259259259E-4</v>
      </c>
      <c r="J36" s="81"/>
      <c r="K36" s="28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14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14</v>
      </c>
      <c r="P36">
        <f t="shared" si="28"/>
        <v>0</v>
      </c>
      <c r="Q36">
        <f t="shared" si="28"/>
        <v>55</v>
      </c>
      <c r="R36">
        <f t="shared" si="28"/>
        <v>61</v>
      </c>
      <c r="S36">
        <f t="shared" si="28"/>
        <v>0</v>
      </c>
      <c r="T36">
        <f t="shared" si="28"/>
        <v>0</v>
      </c>
      <c r="U36">
        <f t="shared" si="28"/>
        <v>0</v>
      </c>
      <c r="V36">
        <f t="shared" si="28"/>
        <v>0</v>
      </c>
      <c r="W36">
        <f t="shared" si="28"/>
        <v>0</v>
      </c>
      <c r="X36">
        <f t="shared" si="28"/>
        <v>0</v>
      </c>
      <c r="Y36">
        <f t="shared" si="28"/>
        <v>0</v>
      </c>
      <c r="Z36">
        <f t="shared" si="28"/>
        <v>0</v>
      </c>
      <c r="AA36">
        <f t="shared" si="28"/>
        <v>0</v>
      </c>
      <c r="AB36">
        <f t="shared" si="28"/>
        <v>0</v>
      </c>
      <c r="AC36">
        <f t="shared" si="28"/>
        <v>0</v>
      </c>
      <c r="AD36">
        <f t="shared" si="28"/>
        <v>0</v>
      </c>
      <c r="AE36">
        <f t="shared" si="28"/>
        <v>0</v>
      </c>
      <c r="AF36">
        <f t="shared" si="28"/>
        <v>0</v>
      </c>
      <c r="AG36">
        <f t="shared" si="28"/>
        <v>0</v>
      </c>
      <c r="AH36">
        <f t="shared" si="28"/>
        <v>0</v>
      </c>
      <c r="AI36">
        <f t="shared" si="28"/>
        <v>0</v>
      </c>
      <c r="AJ36">
        <f t="shared" si="28"/>
        <v>0</v>
      </c>
      <c r="AK36">
        <f t="shared" si="28"/>
        <v>0</v>
      </c>
      <c r="AL36">
        <f t="shared" si="28"/>
        <v>0</v>
      </c>
      <c r="AM36">
        <f t="shared" si="28"/>
        <v>0</v>
      </c>
      <c r="AN36">
        <f t="shared" si="28"/>
        <v>166</v>
      </c>
      <c r="AO36">
        <f t="shared" si="28"/>
        <v>0</v>
      </c>
      <c r="AP36">
        <f t="shared" si="28"/>
        <v>0</v>
      </c>
      <c r="AQ36">
        <f t="shared" si="28"/>
        <v>166</v>
      </c>
      <c r="AR36">
        <f t="shared" si="28"/>
        <v>0</v>
      </c>
      <c r="AS36">
        <f t="shared" si="28"/>
        <v>0</v>
      </c>
      <c r="AT36">
        <f t="shared" si="28"/>
        <v>166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</row>
    <row r="37" spans="1:49" ht="13.5" thickBot="1" x14ac:dyDescent="0.25">
      <c r="A37" s="27">
        <v>167</v>
      </c>
      <c r="B37" s="78">
        <v>1.3182870370370372E-4</v>
      </c>
      <c r="C37" s="81"/>
      <c r="D37" s="78">
        <v>4.3750000000000001E-4</v>
      </c>
      <c r="E37" s="81" t="s">
        <v>640</v>
      </c>
      <c r="F37" s="79">
        <v>1.8513888888888887E-3</v>
      </c>
      <c r="G37" s="69">
        <v>6.6</v>
      </c>
      <c r="H37" s="69">
        <v>14.3</v>
      </c>
      <c r="I37" s="78">
        <v>5.4224537037037034E-4</v>
      </c>
      <c r="J37" s="81" t="s">
        <v>398</v>
      </c>
      <c r="K37" s="28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14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14</v>
      </c>
      <c r="P37">
        <f t="shared" si="29"/>
        <v>0</v>
      </c>
      <c r="Q37">
        <f t="shared" si="29"/>
        <v>55</v>
      </c>
      <c r="R37">
        <f t="shared" si="29"/>
        <v>61</v>
      </c>
      <c r="S37">
        <f t="shared" si="29"/>
        <v>0</v>
      </c>
      <c r="T37">
        <f t="shared" si="29"/>
        <v>0</v>
      </c>
      <c r="U37">
        <f t="shared" si="29"/>
        <v>0</v>
      </c>
      <c r="V37">
        <f t="shared" si="29"/>
        <v>0</v>
      </c>
      <c r="W37">
        <f t="shared" si="29"/>
        <v>0</v>
      </c>
      <c r="X37">
        <f t="shared" si="29"/>
        <v>0</v>
      </c>
      <c r="Y37">
        <f t="shared" si="29"/>
        <v>0</v>
      </c>
      <c r="Z37">
        <f t="shared" si="29"/>
        <v>0</v>
      </c>
      <c r="AA37">
        <f t="shared" si="29"/>
        <v>0</v>
      </c>
      <c r="AB37">
        <f t="shared" si="29"/>
        <v>0</v>
      </c>
      <c r="AC37">
        <f t="shared" si="29"/>
        <v>0</v>
      </c>
      <c r="AD37">
        <f t="shared" si="29"/>
        <v>0</v>
      </c>
      <c r="AE37">
        <f t="shared" si="29"/>
        <v>0</v>
      </c>
      <c r="AF37">
        <f t="shared" si="29"/>
        <v>0</v>
      </c>
      <c r="AG37">
        <f t="shared" si="29"/>
        <v>0</v>
      </c>
      <c r="AH37">
        <f t="shared" si="29"/>
        <v>0</v>
      </c>
      <c r="AI37">
        <f t="shared" si="29"/>
        <v>0</v>
      </c>
      <c r="AJ37">
        <f t="shared" si="29"/>
        <v>0</v>
      </c>
      <c r="AK37">
        <f t="shared" si="29"/>
        <v>0</v>
      </c>
      <c r="AL37">
        <f t="shared" si="29"/>
        <v>0</v>
      </c>
      <c r="AM37">
        <f t="shared" si="29"/>
        <v>0</v>
      </c>
      <c r="AN37">
        <f t="shared" si="29"/>
        <v>158</v>
      </c>
      <c r="AO37">
        <f t="shared" si="29"/>
        <v>0</v>
      </c>
      <c r="AP37">
        <f t="shared" si="29"/>
        <v>0</v>
      </c>
      <c r="AQ37">
        <f t="shared" si="29"/>
        <v>158</v>
      </c>
      <c r="AR37">
        <f t="shared" si="29"/>
        <v>0</v>
      </c>
      <c r="AS37">
        <f t="shared" si="29"/>
        <v>0</v>
      </c>
      <c r="AT37">
        <f t="shared" si="29"/>
        <v>158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</row>
    <row r="38" spans="1:49" ht="13.5" thickBot="1" x14ac:dyDescent="0.25">
      <c r="A38" s="27">
        <v>166</v>
      </c>
      <c r="B38" s="78">
        <v>1.320601851851852E-4</v>
      </c>
      <c r="C38" s="81"/>
      <c r="D38" s="78">
        <v>4.3796296296296297E-4</v>
      </c>
      <c r="E38" s="81"/>
      <c r="F38" s="79">
        <v>1.8535879629629629E-3</v>
      </c>
      <c r="G38" s="69">
        <v>6.58</v>
      </c>
      <c r="H38" s="69">
        <v>14.25</v>
      </c>
      <c r="I38" s="78">
        <v>5.4305555555555563E-4</v>
      </c>
      <c r="J38" s="81" t="s">
        <v>399</v>
      </c>
      <c r="K38" s="28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14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14</v>
      </c>
      <c r="P38">
        <f t="shared" si="30"/>
        <v>0</v>
      </c>
      <c r="Q38">
        <f t="shared" si="30"/>
        <v>55</v>
      </c>
      <c r="R38">
        <f t="shared" si="30"/>
        <v>61</v>
      </c>
      <c r="S38">
        <f t="shared" si="30"/>
        <v>0</v>
      </c>
      <c r="T38">
        <f t="shared" si="30"/>
        <v>0</v>
      </c>
      <c r="U38">
        <f t="shared" si="30"/>
        <v>0</v>
      </c>
      <c r="V38">
        <f t="shared" si="30"/>
        <v>0</v>
      </c>
      <c r="W38">
        <f t="shared" si="30"/>
        <v>0</v>
      </c>
      <c r="X38">
        <f t="shared" si="30"/>
        <v>0</v>
      </c>
      <c r="Y38">
        <f t="shared" si="30"/>
        <v>0</v>
      </c>
      <c r="Z38">
        <f t="shared" si="30"/>
        <v>0</v>
      </c>
      <c r="AA38">
        <f t="shared" si="30"/>
        <v>0</v>
      </c>
      <c r="AB38">
        <f t="shared" si="30"/>
        <v>0</v>
      </c>
      <c r="AC38">
        <f t="shared" si="30"/>
        <v>0</v>
      </c>
      <c r="AD38">
        <f t="shared" si="30"/>
        <v>0</v>
      </c>
      <c r="AE38">
        <f t="shared" si="30"/>
        <v>0</v>
      </c>
      <c r="AF38">
        <f t="shared" si="30"/>
        <v>0</v>
      </c>
      <c r="AG38">
        <f t="shared" si="30"/>
        <v>0</v>
      </c>
      <c r="AH38">
        <f t="shared" si="30"/>
        <v>0</v>
      </c>
      <c r="AI38">
        <f t="shared" si="30"/>
        <v>0</v>
      </c>
      <c r="AJ38">
        <f t="shared" si="30"/>
        <v>0</v>
      </c>
      <c r="AK38">
        <f t="shared" si="30"/>
        <v>0</v>
      </c>
      <c r="AL38">
        <f t="shared" si="30"/>
        <v>0</v>
      </c>
      <c r="AM38">
        <f t="shared" si="30"/>
        <v>0</v>
      </c>
      <c r="AN38">
        <f t="shared" si="30"/>
        <v>150</v>
      </c>
      <c r="AO38">
        <f t="shared" si="30"/>
        <v>0</v>
      </c>
      <c r="AP38">
        <f t="shared" si="30"/>
        <v>0</v>
      </c>
      <c r="AQ38">
        <f t="shared" si="30"/>
        <v>150</v>
      </c>
      <c r="AR38">
        <f t="shared" si="30"/>
        <v>0</v>
      </c>
      <c r="AS38">
        <f t="shared" si="30"/>
        <v>0</v>
      </c>
      <c r="AT38">
        <f t="shared" si="30"/>
        <v>150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</row>
    <row r="39" spans="1:49" ht="13.5" thickBot="1" x14ac:dyDescent="0.25">
      <c r="A39" s="27">
        <v>165</v>
      </c>
      <c r="B39" s="78">
        <v>1.3217592592592591E-4</v>
      </c>
      <c r="C39" s="81"/>
      <c r="D39" s="78">
        <v>4.3842592592592593E-4</v>
      </c>
      <c r="E39" s="81" t="s">
        <v>641</v>
      </c>
      <c r="F39" s="79">
        <v>1.8557870370370371E-3</v>
      </c>
      <c r="G39" s="69">
        <v>6.56</v>
      </c>
      <c r="H39" s="69">
        <v>14.2</v>
      </c>
      <c r="I39" s="78">
        <v>5.4398148148148144E-4</v>
      </c>
      <c r="J39" s="81" t="s">
        <v>400</v>
      </c>
      <c r="K39" s="28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14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14</v>
      </c>
      <c r="P39">
        <f t="shared" si="31"/>
        <v>0</v>
      </c>
      <c r="Q39">
        <f t="shared" si="31"/>
        <v>55</v>
      </c>
      <c r="R39">
        <f t="shared" si="31"/>
        <v>61</v>
      </c>
      <c r="S39">
        <f t="shared" si="31"/>
        <v>0</v>
      </c>
      <c r="T39">
        <f t="shared" si="31"/>
        <v>0</v>
      </c>
      <c r="U39">
        <f t="shared" si="31"/>
        <v>0</v>
      </c>
      <c r="V39">
        <f t="shared" si="31"/>
        <v>0</v>
      </c>
      <c r="W39">
        <f t="shared" si="31"/>
        <v>0</v>
      </c>
      <c r="X39">
        <f t="shared" si="31"/>
        <v>0</v>
      </c>
      <c r="Y39">
        <f t="shared" si="31"/>
        <v>0</v>
      </c>
      <c r="Z39">
        <f t="shared" si="31"/>
        <v>0</v>
      </c>
      <c r="AA39">
        <f t="shared" si="31"/>
        <v>0</v>
      </c>
      <c r="AB39">
        <f t="shared" si="31"/>
        <v>0</v>
      </c>
      <c r="AC39">
        <f t="shared" si="31"/>
        <v>0</v>
      </c>
      <c r="AD39">
        <f t="shared" si="31"/>
        <v>0</v>
      </c>
      <c r="AE39">
        <f t="shared" si="31"/>
        <v>0</v>
      </c>
      <c r="AF39">
        <f t="shared" si="31"/>
        <v>0</v>
      </c>
      <c r="AG39">
        <f t="shared" si="31"/>
        <v>0</v>
      </c>
      <c r="AH39">
        <f t="shared" si="31"/>
        <v>0</v>
      </c>
      <c r="AI39">
        <f t="shared" si="31"/>
        <v>0</v>
      </c>
      <c r="AJ39">
        <f t="shared" si="31"/>
        <v>0</v>
      </c>
      <c r="AK39">
        <f t="shared" si="31"/>
        <v>0</v>
      </c>
      <c r="AL39">
        <f t="shared" si="31"/>
        <v>0</v>
      </c>
      <c r="AM39">
        <f t="shared" si="31"/>
        <v>0</v>
      </c>
      <c r="AN39">
        <f t="shared" si="31"/>
        <v>142</v>
      </c>
      <c r="AO39">
        <f t="shared" si="31"/>
        <v>0</v>
      </c>
      <c r="AP39">
        <f t="shared" si="31"/>
        <v>0</v>
      </c>
      <c r="AQ39">
        <f t="shared" si="31"/>
        <v>142</v>
      </c>
      <c r="AR39">
        <f t="shared" si="31"/>
        <v>0</v>
      </c>
      <c r="AS39">
        <f t="shared" si="31"/>
        <v>0</v>
      </c>
      <c r="AT39">
        <f t="shared" si="31"/>
        <v>142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</row>
    <row r="40" spans="1:49" ht="13.5" thickBot="1" x14ac:dyDescent="0.25">
      <c r="A40" s="27">
        <v>164</v>
      </c>
      <c r="B40" s="78">
        <v>1.3240740740740739E-4</v>
      </c>
      <c r="C40" s="81" t="s">
        <v>612</v>
      </c>
      <c r="D40" s="78">
        <v>4.3888888888888889E-4</v>
      </c>
      <c r="E40" s="81"/>
      <c r="F40" s="79">
        <v>1.8579861111111113E-3</v>
      </c>
      <c r="G40" s="69">
        <v>6.55</v>
      </c>
      <c r="H40" s="69">
        <v>14.15</v>
      </c>
      <c r="I40" s="78">
        <v>5.4479166666666662E-4</v>
      </c>
      <c r="J40" s="81"/>
      <c r="K40" s="28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14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14</v>
      </c>
      <c r="P40">
        <f t="shared" si="32"/>
        <v>0</v>
      </c>
      <c r="Q40">
        <f t="shared" si="32"/>
        <v>55</v>
      </c>
      <c r="R40">
        <f t="shared" si="32"/>
        <v>61</v>
      </c>
      <c r="S40">
        <f t="shared" si="32"/>
        <v>0</v>
      </c>
      <c r="T40">
        <f t="shared" si="32"/>
        <v>0</v>
      </c>
      <c r="U40">
        <f t="shared" si="32"/>
        <v>0</v>
      </c>
      <c r="V40">
        <f t="shared" si="32"/>
        <v>0</v>
      </c>
      <c r="W40">
        <f t="shared" si="32"/>
        <v>0</v>
      </c>
      <c r="X40">
        <f t="shared" si="32"/>
        <v>0</v>
      </c>
      <c r="Y40">
        <f t="shared" si="32"/>
        <v>0</v>
      </c>
      <c r="Z40">
        <f t="shared" si="32"/>
        <v>0</v>
      </c>
      <c r="AA40">
        <f t="shared" si="32"/>
        <v>0</v>
      </c>
      <c r="AB40">
        <f t="shared" si="32"/>
        <v>0</v>
      </c>
      <c r="AC40">
        <f t="shared" si="32"/>
        <v>0</v>
      </c>
      <c r="AD40">
        <f t="shared" si="32"/>
        <v>0</v>
      </c>
      <c r="AE40">
        <f t="shared" si="32"/>
        <v>0</v>
      </c>
      <c r="AF40">
        <f t="shared" si="32"/>
        <v>0</v>
      </c>
      <c r="AG40">
        <f t="shared" si="32"/>
        <v>0</v>
      </c>
      <c r="AH40">
        <f t="shared" si="32"/>
        <v>0</v>
      </c>
      <c r="AI40">
        <f t="shared" si="32"/>
        <v>0</v>
      </c>
      <c r="AJ40">
        <f t="shared" si="32"/>
        <v>0</v>
      </c>
      <c r="AK40">
        <f t="shared" si="32"/>
        <v>0</v>
      </c>
      <c r="AL40">
        <f t="shared" si="32"/>
        <v>0</v>
      </c>
      <c r="AM40">
        <f t="shared" si="32"/>
        <v>0</v>
      </c>
      <c r="AN40">
        <f t="shared" si="32"/>
        <v>134</v>
      </c>
      <c r="AO40">
        <f t="shared" si="32"/>
        <v>0</v>
      </c>
      <c r="AP40">
        <f t="shared" si="32"/>
        <v>0</v>
      </c>
      <c r="AQ40">
        <f t="shared" si="32"/>
        <v>134</v>
      </c>
      <c r="AR40">
        <f t="shared" si="32"/>
        <v>0</v>
      </c>
      <c r="AS40">
        <f t="shared" si="32"/>
        <v>0</v>
      </c>
      <c r="AT40">
        <f t="shared" si="32"/>
        <v>134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</row>
    <row r="41" spans="1:49" ht="13.5" thickBot="1" x14ac:dyDescent="0.25">
      <c r="A41" s="27">
        <v>163</v>
      </c>
      <c r="B41" s="78">
        <v>1.3252314814814813E-4</v>
      </c>
      <c r="C41" s="81"/>
      <c r="D41" s="78">
        <v>4.3935185185185185E-4</v>
      </c>
      <c r="E41" s="81" t="s">
        <v>642</v>
      </c>
      <c r="F41" s="79">
        <v>1.8601851851851852E-3</v>
      </c>
      <c r="G41" s="69">
        <v>6.53</v>
      </c>
      <c r="H41" s="69">
        <v>14.1</v>
      </c>
      <c r="I41" s="78">
        <v>5.4571759259259254E-4</v>
      </c>
      <c r="J41" s="81" t="s">
        <v>401</v>
      </c>
      <c r="K41" s="28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14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14</v>
      </c>
      <c r="P41">
        <f t="shared" si="33"/>
        <v>0</v>
      </c>
      <c r="Q41">
        <f t="shared" si="33"/>
        <v>55</v>
      </c>
      <c r="R41">
        <f t="shared" si="33"/>
        <v>61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3"/>
        <v>0</v>
      </c>
      <c r="AA41">
        <f t="shared" si="33"/>
        <v>0</v>
      </c>
      <c r="AB41">
        <f t="shared" si="33"/>
        <v>0</v>
      </c>
      <c r="AC41">
        <f t="shared" si="33"/>
        <v>0</v>
      </c>
      <c r="AD41">
        <f t="shared" si="33"/>
        <v>0</v>
      </c>
      <c r="AE41">
        <f t="shared" si="33"/>
        <v>0</v>
      </c>
      <c r="AF41">
        <f t="shared" si="33"/>
        <v>0</v>
      </c>
      <c r="AG41">
        <f t="shared" si="33"/>
        <v>0</v>
      </c>
      <c r="AH41">
        <f t="shared" si="33"/>
        <v>0</v>
      </c>
      <c r="AI41">
        <f t="shared" si="33"/>
        <v>0</v>
      </c>
      <c r="AJ41">
        <f t="shared" si="33"/>
        <v>0</v>
      </c>
      <c r="AK41">
        <f t="shared" si="33"/>
        <v>0</v>
      </c>
      <c r="AL41">
        <f t="shared" si="33"/>
        <v>0</v>
      </c>
      <c r="AM41">
        <f t="shared" si="33"/>
        <v>0</v>
      </c>
      <c r="AN41">
        <f t="shared" si="33"/>
        <v>126</v>
      </c>
      <c r="AO41">
        <f t="shared" si="33"/>
        <v>0</v>
      </c>
      <c r="AP41">
        <f t="shared" si="33"/>
        <v>0</v>
      </c>
      <c r="AQ41">
        <f t="shared" si="33"/>
        <v>126</v>
      </c>
      <c r="AR41">
        <f t="shared" si="33"/>
        <v>0</v>
      </c>
      <c r="AS41">
        <f t="shared" si="33"/>
        <v>0</v>
      </c>
      <c r="AT41">
        <f t="shared" si="33"/>
        <v>126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</row>
    <row r="42" spans="1:49" ht="13.5" thickBot="1" x14ac:dyDescent="0.25">
      <c r="A42" s="27">
        <v>162</v>
      </c>
      <c r="B42" s="78">
        <v>1.326388888888889E-4</v>
      </c>
      <c r="C42" s="81"/>
      <c r="D42" s="78">
        <v>4.3981481481481481E-4</v>
      </c>
      <c r="E42" s="81"/>
      <c r="F42" s="79">
        <v>1.8623842592592596E-3</v>
      </c>
      <c r="G42" s="69">
        <v>6.51</v>
      </c>
      <c r="H42" s="69">
        <v>14.05</v>
      </c>
      <c r="I42" s="78">
        <v>5.4652777777777783E-4</v>
      </c>
      <c r="J42" s="81" t="s">
        <v>502</v>
      </c>
      <c r="K42" s="28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14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14</v>
      </c>
      <c r="P42">
        <f t="shared" si="34"/>
        <v>0</v>
      </c>
      <c r="Q42">
        <f t="shared" si="34"/>
        <v>55</v>
      </c>
      <c r="R42">
        <f t="shared" si="34"/>
        <v>61</v>
      </c>
      <c r="S42">
        <f t="shared" si="34"/>
        <v>0</v>
      </c>
      <c r="T42">
        <f t="shared" si="34"/>
        <v>0</v>
      </c>
      <c r="U42">
        <f t="shared" si="34"/>
        <v>0</v>
      </c>
      <c r="V42">
        <f t="shared" si="34"/>
        <v>0</v>
      </c>
      <c r="W42">
        <f t="shared" si="34"/>
        <v>0</v>
      </c>
      <c r="X42">
        <f t="shared" si="34"/>
        <v>0</v>
      </c>
      <c r="Y42">
        <f t="shared" si="34"/>
        <v>0</v>
      </c>
      <c r="Z42">
        <f t="shared" si="34"/>
        <v>0</v>
      </c>
      <c r="AA42">
        <f t="shared" si="34"/>
        <v>0</v>
      </c>
      <c r="AB42">
        <f t="shared" si="34"/>
        <v>0</v>
      </c>
      <c r="AC42">
        <f t="shared" si="34"/>
        <v>0</v>
      </c>
      <c r="AD42">
        <f t="shared" si="34"/>
        <v>0</v>
      </c>
      <c r="AE42">
        <f t="shared" si="34"/>
        <v>0</v>
      </c>
      <c r="AF42">
        <f t="shared" si="34"/>
        <v>0</v>
      </c>
      <c r="AG42">
        <f t="shared" si="34"/>
        <v>0</v>
      </c>
      <c r="AH42">
        <f t="shared" si="34"/>
        <v>0</v>
      </c>
      <c r="AI42">
        <f t="shared" si="34"/>
        <v>0</v>
      </c>
      <c r="AJ42">
        <f t="shared" si="34"/>
        <v>0</v>
      </c>
      <c r="AK42">
        <f t="shared" si="34"/>
        <v>0</v>
      </c>
      <c r="AL42">
        <f t="shared" si="34"/>
        <v>0</v>
      </c>
      <c r="AM42">
        <f t="shared" si="34"/>
        <v>0</v>
      </c>
      <c r="AN42">
        <f t="shared" si="34"/>
        <v>118</v>
      </c>
      <c r="AO42">
        <f t="shared" si="34"/>
        <v>0</v>
      </c>
      <c r="AP42">
        <f t="shared" si="34"/>
        <v>0</v>
      </c>
      <c r="AQ42">
        <f t="shared" si="34"/>
        <v>118</v>
      </c>
      <c r="AR42">
        <f t="shared" si="34"/>
        <v>0</v>
      </c>
      <c r="AS42">
        <f t="shared" si="34"/>
        <v>0</v>
      </c>
      <c r="AT42">
        <f t="shared" si="34"/>
        <v>118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</row>
    <row r="43" spans="1:49" ht="13.5" thickBot="1" x14ac:dyDescent="0.25">
      <c r="A43" s="27">
        <v>161</v>
      </c>
      <c r="B43" s="78">
        <v>1.3275462962962964E-4</v>
      </c>
      <c r="C43" s="81"/>
      <c r="D43" s="78">
        <v>4.4027777777777777E-4</v>
      </c>
      <c r="E43" s="81"/>
      <c r="F43" s="79">
        <v>1.8645833333333333E-3</v>
      </c>
      <c r="G43" s="69">
        <v>6.5</v>
      </c>
      <c r="H43" s="69">
        <v>14</v>
      </c>
      <c r="I43" s="78">
        <v>5.473379629629629E-4</v>
      </c>
      <c r="J43" s="81"/>
      <c r="K43" s="28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14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14</v>
      </c>
      <c r="P43">
        <f t="shared" si="35"/>
        <v>0</v>
      </c>
      <c r="Q43">
        <f t="shared" si="35"/>
        <v>55</v>
      </c>
      <c r="R43">
        <f t="shared" si="35"/>
        <v>61</v>
      </c>
      <c r="S43">
        <f t="shared" si="35"/>
        <v>0</v>
      </c>
      <c r="T43">
        <f t="shared" si="35"/>
        <v>0</v>
      </c>
      <c r="U43">
        <f t="shared" si="35"/>
        <v>0</v>
      </c>
      <c r="V43">
        <f t="shared" si="35"/>
        <v>0</v>
      </c>
      <c r="W43">
        <f t="shared" si="35"/>
        <v>0</v>
      </c>
      <c r="X43">
        <f t="shared" si="35"/>
        <v>0</v>
      </c>
      <c r="Y43">
        <f t="shared" si="35"/>
        <v>0</v>
      </c>
      <c r="Z43">
        <f t="shared" si="35"/>
        <v>0</v>
      </c>
      <c r="AA43">
        <f t="shared" si="35"/>
        <v>0</v>
      </c>
      <c r="AB43">
        <f t="shared" si="35"/>
        <v>0</v>
      </c>
      <c r="AC43">
        <f t="shared" si="35"/>
        <v>0</v>
      </c>
      <c r="AD43">
        <f t="shared" si="35"/>
        <v>0</v>
      </c>
      <c r="AE43">
        <f t="shared" si="35"/>
        <v>0</v>
      </c>
      <c r="AF43">
        <f t="shared" si="35"/>
        <v>0</v>
      </c>
      <c r="AG43">
        <f t="shared" si="35"/>
        <v>0</v>
      </c>
      <c r="AH43">
        <f t="shared" si="35"/>
        <v>0</v>
      </c>
      <c r="AI43">
        <f t="shared" si="35"/>
        <v>0</v>
      </c>
      <c r="AJ43">
        <f t="shared" si="35"/>
        <v>0</v>
      </c>
      <c r="AK43">
        <f t="shared" si="35"/>
        <v>0</v>
      </c>
      <c r="AL43">
        <f t="shared" si="35"/>
        <v>0</v>
      </c>
      <c r="AM43">
        <f t="shared" si="35"/>
        <v>0</v>
      </c>
      <c r="AN43">
        <f t="shared" si="35"/>
        <v>110</v>
      </c>
      <c r="AO43">
        <f t="shared" si="35"/>
        <v>0</v>
      </c>
      <c r="AP43">
        <f t="shared" si="35"/>
        <v>0</v>
      </c>
      <c r="AQ43">
        <f t="shared" si="35"/>
        <v>110</v>
      </c>
      <c r="AR43">
        <f t="shared" si="35"/>
        <v>0</v>
      </c>
      <c r="AS43">
        <f t="shared" si="35"/>
        <v>0</v>
      </c>
      <c r="AT43">
        <f t="shared" si="35"/>
        <v>110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</row>
    <row r="44" spans="1:49" ht="13.5" thickBot="1" x14ac:dyDescent="0.25">
      <c r="A44" s="27">
        <v>160</v>
      </c>
      <c r="B44" s="78">
        <v>1.3287037037037035E-4</v>
      </c>
      <c r="C44" s="81"/>
      <c r="D44" s="78">
        <v>4.4074074074074068E-4</v>
      </c>
      <c r="E44" s="81"/>
      <c r="F44" s="79">
        <v>1.8667824074074073E-3</v>
      </c>
      <c r="G44" s="69">
        <v>6.48</v>
      </c>
      <c r="H44" s="69">
        <v>13.95</v>
      </c>
      <c r="I44" s="78">
        <v>5.4803240740740745E-4</v>
      </c>
      <c r="J44" s="81" t="s">
        <v>402</v>
      </c>
      <c r="K44" s="28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14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14</v>
      </c>
      <c r="P44">
        <f t="shared" si="36"/>
        <v>0</v>
      </c>
      <c r="Q44">
        <f t="shared" si="36"/>
        <v>55</v>
      </c>
      <c r="R44">
        <f t="shared" si="36"/>
        <v>61</v>
      </c>
      <c r="S44">
        <f t="shared" si="36"/>
        <v>0</v>
      </c>
      <c r="T44">
        <f t="shared" si="36"/>
        <v>0</v>
      </c>
      <c r="U44">
        <f t="shared" si="36"/>
        <v>0</v>
      </c>
      <c r="V44">
        <f t="shared" si="36"/>
        <v>0</v>
      </c>
      <c r="W44">
        <f t="shared" si="36"/>
        <v>0</v>
      </c>
      <c r="X44">
        <f t="shared" si="36"/>
        <v>0</v>
      </c>
      <c r="Y44">
        <f t="shared" si="36"/>
        <v>0</v>
      </c>
      <c r="Z44">
        <f t="shared" si="36"/>
        <v>0</v>
      </c>
      <c r="AA44">
        <f t="shared" si="36"/>
        <v>0</v>
      </c>
      <c r="AB44">
        <f t="shared" si="36"/>
        <v>0</v>
      </c>
      <c r="AC44">
        <f t="shared" si="36"/>
        <v>0</v>
      </c>
      <c r="AD44">
        <f t="shared" si="36"/>
        <v>0</v>
      </c>
      <c r="AE44">
        <f t="shared" si="36"/>
        <v>0</v>
      </c>
      <c r="AF44">
        <f t="shared" si="36"/>
        <v>0</v>
      </c>
      <c r="AG44">
        <f t="shared" si="36"/>
        <v>0</v>
      </c>
      <c r="AH44">
        <f t="shared" si="36"/>
        <v>0</v>
      </c>
      <c r="AI44">
        <f t="shared" si="36"/>
        <v>0</v>
      </c>
      <c r="AJ44">
        <f t="shared" si="36"/>
        <v>0</v>
      </c>
      <c r="AK44">
        <f t="shared" si="36"/>
        <v>0</v>
      </c>
      <c r="AL44">
        <f t="shared" si="36"/>
        <v>0</v>
      </c>
      <c r="AM44">
        <f t="shared" si="36"/>
        <v>0</v>
      </c>
      <c r="AN44">
        <f t="shared" si="36"/>
        <v>102</v>
      </c>
      <c r="AO44">
        <f t="shared" si="36"/>
        <v>0</v>
      </c>
      <c r="AP44">
        <f t="shared" si="36"/>
        <v>0</v>
      </c>
      <c r="AQ44">
        <f t="shared" si="36"/>
        <v>102</v>
      </c>
      <c r="AR44">
        <f t="shared" si="36"/>
        <v>0</v>
      </c>
      <c r="AS44">
        <f t="shared" si="36"/>
        <v>0</v>
      </c>
      <c r="AT44">
        <f t="shared" si="36"/>
        <v>102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</row>
    <row r="45" spans="1:49" ht="13.5" thickBot="1" x14ac:dyDescent="0.25">
      <c r="A45" s="27">
        <v>159</v>
      </c>
      <c r="B45" s="78">
        <v>1.3298611111111112E-4</v>
      </c>
      <c r="C45" s="81"/>
      <c r="D45" s="78">
        <v>4.4120370370370369E-4</v>
      </c>
      <c r="E45" s="81" t="s">
        <v>643</v>
      </c>
      <c r="F45" s="79">
        <v>1.8689814814814812E-3</v>
      </c>
      <c r="G45" s="69">
        <v>6.46</v>
      </c>
      <c r="H45" s="69">
        <v>13.9</v>
      </c>
      <c r="I45" s="78">
        <v>5.4884259259259263E-4</v>
      </c>
      <c r="J45" s="81" t="s">
        <v>503</v>
      </c>
      <c r="K45" s="28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14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14</v>
      </c>
      <c r="P45">
        <f t="shared" si="37"/>
        <v>0</v>
      </c>
      <c r="Q45">
        <f t="shared" si="37"/>
        <v>55</v>
      </c>
      <c r="R45">
        <f t="shared" si="37"/>
        <v>61</v>
      </c>
      <c r="S45">
        <f t="shared" si="37"/>
        <v>0</v>
      </c>
      <c r="T45">
        <f t="shared" si="37"/>
        <v>0</v>
      </c>
      <c r="U45">
        <f t="shared" si="37"/>
        <v>0</v>
      </c>
      <c r="V45">
        <f t="shared" si="37"/>
        <v>0</v>
      </c>
      <c r="W45">
        <f t="shared" si="37"/>
        <v>0</v>
      </c>
      <c r="X45">
        <f t="shared" si="37"/>
        <v>0</v>
      </c>
      <c r="Y45">
        <f t="shared" si="37"/>
        <v>0</v>
      </c>
      <c r="Z45">
        <f t="shared" si="37"/>
        <v>0</v>
      </c>
      <c r="AA45">
        <f t="shared" si="37"/>
        <v>0</v>
      </c>
      <c r="AB45">
        <f t="shared" si="37"/>
        <v>0</v>
      </c>
      <c r="AC45">
        <f t="shared" si="37"/>
        <v>0</v>
      </c>
      <c r="AD45">
        <f t="shared" si="37"/>
        <v>0</v>
      </c>
      <c r="AE45">
        <f t="shared" si="37"/>
        <v>0</v>
      </c>
      <c r="AF45">
        <f t="shared" si="37"/>
        <v>0</v>
      </c>
      <c r="AG45">
        <f t="shared" si="37"/>
        <v>0</v>
      </c>
      <c r="AH45">
        <f t="shared" si="37"/>
        <v>0</v>
      </c>
      <c r="AI45">
        <f t="shared" si="37"/>
        <v>0</v>
      </c>
      <c r="AJ45">
        <f t="shared" si="37"/>
        <v>0</v>
      </c>
      <c r="AK45">
        <f t="shared" si="37"/>
        <v>0</v>
      </c>
      <c r="AL45">
        <f t="shared" si="37"/>
        <v>0</v>
      </c>
      <c r="AM45">
        <f t="shared" si="37"/>
        <v>0</v>
      </c>
      <c r="AN45">
        <f t="shared" si="37"/>
        <v>94</v>
      </c>
      <c r="AO45">
        <f t="shared" si="37"/>
        <v>0</v>
      </c>
      <c r="AP45">
        <f t="shared" si="37"/>
        <v>0</v>
      </c>
      <c r="AQ45">
        <f t="shared" si="37"/>
        <v>94</v>
      </c>
      <c r="AR45">
        <f t="shared" si="37"/>
        <v>0</v>
      </c>
      <c r="AS45">
        <f t="shared" si="37"/>
        <v>0</v>
      </c>
      <c r="AT45">
        <f t="shared" si="37"/>
        <v>94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</row>
    <row r="46" spans="1:49" ht="13.5" thickBot="1" x14ac:dyDescent="0.25">
      <c r="A46" s="27">
        <v>158</v>
      </c>
      <c r="B46" s="78">
        <v>1.3310185185185186E-4</v>
      </c>
      <c r="C46" s="81"/>
      <c r="D46" s="78">
        <v>4.416666666666666E-4</v>
      </c>
      <c r="E46" s="81" t="s">
        <v>644</v>
      </c>
      <c r="F46" s="79">
        <v>1.8711805555555556E-3</v>
      </c>
      <c r="G46" s="69">
        <v>6.45</v>
      </c>
      <c r="H46" s="69">
        <v>13.85</v>
      </c>
      <c r="I46" s="78">
        <v>5.4976851851851855E-4</v>
      </c>
      <c r="J46" s="81" t="s">
        <v>403</v>
      </c>
      <c r="K46" s="28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14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14</v>
      </c>
      <c r="P46">
        <f t="shared" si="38"/>
        <v>0</v>
      </c>
      <c r="Q46">
        <f t="shared" si="38"/>
        <v>55</v>
      </c>
      <c r="R46">
        <f t="shared" si="38"/>
        <v>61</v>
      </c>
      <c r="S46">
        <f t="shared" si="38"/>
        <v>0</v>
      </c>
      <c r="T46">
        <f t="shared" si="38"/>
        <v>0</v>
      </c>
      <c r="U46">
        <f t="shared" si="38"/>
        <v>0</v>
      </c>
      <c r="V46">
        <f t="shared" si="38"/>
        <v>0</v>
      </c>
      <c r="W46">
        <f t="shared" si="38"/>
        <v>0</v>
      </c>
      <c r="X46">
        <f t="shared" si="38"/>
        <v>0</v>
      </c>
      <c r="Y46">
        <f t="shared" si="38"/>
        <v>0</v>
      </c>
      <c r="Z46">
        <f t="shared" si="38"/>
        <v>0</v>
      </c>
      <c r="AA46">
        <f t="shared" si="38"/>
        <v>0</v>
      </c>
      <c r="AB46">
        <f t="shared" si="38"/>
        <v>0</v>
      </c>
      <c r="AC46">
        <f t="shared" si="38"/>
        <v>0</v>
      </c>
      <c r="AD46">
        <f t="shared" si="38"/>
        <v>0</v>
      </c>
      <c r="AE46">
        <f t="shared" si="38"/>
        <v>0</v>
      </c>
      <c r="AF46">
        <f t="shared" si="38"/>
        <v>0</v>
      </c>
      <c r="AG46">
        <f t="shared" si="38"/>
        <v>0</v>
      </c>
      <c r="AH46">
        <f t="shared" si="38"/>
        <v>0</v>
      </c>
      <c r="AI46">
        <f t="shared" si="38"/>
        <v>0</v>
      </c>
      <c r="AJ46">
        <f t="shared" si="38"/>
        <v>0</v>
      </c>
      <c r="AK46">
        <f t="shared" si="38"/>
        <v>0</v>
      </c>
      <c r="AL46">
        <f t="shared" si="38"/>
        <v>0</v>
      </c>
      <c r="AM46">
        <f t="shared" si="38"/>
        <v>0</v>
      </c>
      <c r="AN46">
        <f t="shared" si="38"/>
        <v>86</v>
      </c>
      <c r="AO46">
        <f t="shared" si="38"/>
        <v>0</v>
      </c>
      <c r="AP46">
        <f t="shared" si="38"/>
        <v>0</v>
      </c>
      <c r="AQ46">
        <f t="shared" si="38"/>
        <v>86</v>
      </c>
      <c r="AR46">
        <f t="shared" si="38"/>
        <v>0</v>
      </c>
      <c r="AS46">
        <f t="shared" si="38"/>
        <v>0</v>
      </c>
      <c r="AT46">
        <f t="shared" si="38"/>
        <v>86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</row>
    <row r="47" spans="1:49" ht="13.5" thickBot="1" x14ac:dyDescent="0.25">
      <c r="A47" s="27">
        <v>157</v>
      </c>
      <c r="B47" s="78">
        <v>1.3321759259259257E-4</v>
      </c>
      <c r="C47" s="81"/>
      <c r="D47" s="78">
        <v>4.4212962962962961E-4</v>
      </c>
      <c r="E47" s="81"/>
      <c r="F47" s="79">
        <v>1.8733796296296296E-3</v>
      </c>
      <c r="G47" s="69">
        <v>6.43</v>
      </c>
      <c r="H47" s="69">
        <v>13.8</v>
      </c>
      <c r="I47" s="78">
        <v>5.5057870370370373E-4</v>
      </c>
      <c r="J47" s="81"/>
      <c r="K47" s="28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14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14</v>
      </c>
      <c r="P47">
        <f t="shared" si="39"/>
        <v>0</v>
      </c>
      <c r="Q47">
        <f t="shared" si="39"/>
        <v>55</v>
      </c>
      <c r="R47">
        <f t="shared" si="39"/>
        <v>61</v>
      </c>
      <c r="S47">
        <f t="shared" si="39"/>
        <v>0</v>
      </c>
      <c r="T47">
        <f t="shared" si="39"/>
        <v>0</v>
      </c>
      <c r="U47">
        <f t="shared" si="39"/>
        <v>0</v>
      </c>
      <c r="V47">
        <f t="shared" si="39"/>
        <v>0</v>
      </c>
      <c r="W47">
        <f t="shared" si="39"/>
        <v>0</v>
      </c>
      <c r="X47">
        <f t="shared" si="39"/>
        <v>0</v>
      </c>
      <c r="Y47">
        <f t="shared" si="39"/>
        <v>0</v>
      </c>
      <c r="Z47">
        <f t="shared" si="39"/>
        <v>0</v>
      </c>
      <c r="AA47">
        <f t="shared" si="39"/>
        <v>0</v>
      </c>
      <c r="AB47">
        <f t="shared" si="39"/>
        <v>0</v>
      </c>
      <c r="AC47">
        <f t="shared" si="39"/>
        <v>0</v>
      </c>
      <c r="AD47">
        <f t="shared" si="39"/>
        <v>0</v>
      </c>
      <c r="AE47">
        <f t="shared" si="39"/>
        <v>0</v>
      </c>
      <c r="AF47">
        <f t="shared" si="39"/>
        <v>0</v>
      </c>
      <c r="AG47">
        <f t="shared" si="39"/>
        <v>0</v>
      </c>
      <c r="AH47">
        <f t="shared" si="39"/>
        <v>0</v>
      </c>
      <c r="AI47">
        <f t="shared" si="39"/>
        <v>0</v>
      </c>
      <c r="AJ47">
        <f t="shared" si="39"/>
        <v>0</v>
      </c>
      <c r="AK47">
        <f t="shared" si="39"/>
        <v>0</v>
      </c>
      <c r="AL47">
        <f t="shared" si="39"/>
        <v>0</v>
      </c>
      <c r="AM47">
        <f t="shared" si="39"/>
        <v>0</v>
      </c>
      <c r="AN47">
        <f t="shared" si="39"/>
        <v>78</v>
      </c>
      <c r="AO47">
        <f t="shared" si="39"/>
        <v>0</v>
      </c>
      <c r="AP47">
        <f t="shared" si="39"/>
        <v>0</v>
      </c>
      <c r="AQ47">
        <f t="shared" si="39"/>
        <v>78</v>
      </c>
      <c r="AR47">
        <f t="shared" si="39"/>
        <v>0</v>
      </c>
      <c r="AS47">
        <f t="shared" si="39"/>
        <v>0</v>
      </c>
      <c r="AT47">
        <f t="shared" si="39"/>
        <v>78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</row>
    <row r="48" spans="1:49" ht="13.5" thickBot="1" x14ac:dyDescent="0.25">
      <c r="A48" s="27">
        <v>156</v>
      </c>
      <c r="B48" s="78">
        <v>1.3333333333333334E-4</v>
      </c>
      <c r="C48" s="81"/>
      <c r="D48" s="78">
        <v>4.4259259259259268E-4</v>
      </c>
      <c r="E48" s="81" t="s">
        <v>645</v>
      </c>
      <c r="F48" s="79">
        <v>1.8755787037037037E-3</v>
      </c>
      <c r="G48" s="69">
        <v>6.42</v>
      </c>
      <c r="H48" s="69">
        <v>13.75</v>
      </c>
      <c r="I48" s="78">
        <v>5.5150462962962965E-4</v>
      </c>
      <c r="J48" s="81" t="s">
        <v>404</v>
      </c>
      <c r="K48" s="28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14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14</v>
      </c>
      <c r="P48">
        <f t="shared" si="40"/>
        <v>0</v>
      </c>
      <c r="Q48">
        <f t="shared" si="40"/>
        <v>55</v>
      </c>
      <c r="R48">
        <f t="shared" si="40"/>
        <v>61</v>
      </c>
      <c r="S48">
        <f t="shared" si="40"/>
        <v>0</v>
      </c>
      <c r="T48">
        <f t="shared" si="40"/>
        <v>0</v>
      </c>
      <c r="U48">
        <f t="shared" si="40"/>
        <v>0</v>
      </c>
      <c r="V48">
        <f t="shared" si="40"/>
        <v>0</v>
      </c>
      <c r="W48">
        <f t="shared" si="40"/>
        <v>0</v>
      </c>
      <c r="X48">
        <f t="shared" si="40"/>
        <v>0</v>
      </c>
      <c r="Y48">
        <f t="shared" si="40"/>
        <v>0</v>
      </c>
      <c r="Z48">
        <f t="shared" si="40"/>
        <v>0</v>
      </c>
      <c r="AA48">
        <f t="shared" si="40"/>
        <v>0</v>
      </c>
      <c r="AB48">
        <f t="shared" si="40"/>
        <v>0</v>
      </c>
      <c r="AC48">
        <f t="shared" si="40"/>
        <v>0</v>
      </c>
      <c r="AD48">
        <f t="shared" si="40"/>
        <v>0</v>
      </c>
      <c r="AE48">
        <f t="shared" si="40"/>
        <v>0</v>
      </c>
      <c r="AF48">
        <f t="shared" si="40"/>
        <v>0</v>
      </c>
      <c r="AG48">
        <f t="shared" si="40"/>
        <v>0</v>
      </c>
      <c r="AH48">
        <f t="shared" si="40"/>
        <v>0</v>
      </c>
      <c r="AI48">
        <f t="shared" si="40"/>
        <v>0</v>
      </c>
      <c r="AJ48">
        <f t="shared" si="40"/>
        <v>0</v>
      </c>
      <c r="AK48">
        <f t="shared" si="40"/>
        <v>0</v>
      </c>
      <c r="AL48">
        <f t="shared" si="40"/>
        <v>0</v>
      </c>
      <c r="AM48">
        <f t="shared" si="40"/>
        <v>0</v>
      </c>
      <c r="AN48">
        <f t="shared" si="40"/>
        <v>70</v>
      </c>
      <c r="AO48">
        <f t="shared" si="40"/>
        <v>0</v>
      </c>
      <c r="AP48">
        <f t="shared" si="40"/>
        <v>0</v>
      </c>
      <c r="AQ48">
        <f t="shared" si="40"/>
        <v>70</v>
      </c>
      <c r="AR48">
        <f t="shared" si="40"/>
        <v>0</v>
      </c>
      <c r="AS48">
        <f t="shared" si="40"/>
        <v>0</v>
      </c>
      <c r="AT48">
        <f t="shared" si="40"/>
        <v>70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</row>
    <row r="49" spans="1:49" ht="13.5" thickBot="1" x14ac:dyDescent="0.25">
      <c r="A49" s="27">
        <v>155</v>
      </c>
      <c r="B49" s="78">
        <v>1.3344907407407405E-4</v>
      </c>
      <c r="C49" s="81"/>
      <c r="D49" s="78">
        <v>4.4317129629629633E-4</v>
      </c>
      <c r="E49" s="81"/>
      <c r="F49" s="79">
        <v>1.8777777777777779E-3</v>
      </c>
      <c r="G49" s="69">
        <v>6.4</v>
      </c>
      <c r="H49" s="69">
        <v>13.7</v>
      </c>
      <c r="I49" s="78">
        <v>5.5231481481481483E-4</v>
      </c>
      <c r="J49" s="81" t="s">
        <v>504</v>
      </c>
      <c r="K49" s="28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14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14</v>
      </c>
      <c r="P49">
        <f t="shared" si="41"/>
        <v>0</v>
      </c>
      <c r="Q49">
        <f t="shared" si="41"/>
        <v>55</v>
      </c>
      <c r="R49">
        <f t="shared" si="41"/>
        <v>61</v>
      </c>
      <c r="S49">
        <f t="shared" si="41"/>
        <v>0</v>
      </c>
      <c r="T49">
        <f t="shared" si="41"/>
        <v>0</v>
      </c>
      <c r="U49">
        <f t="shared" si="41"/>
        <v>0</v>
      </c>
      <c r="V49">
        <f t="shared" si="41"/>
        <v>0</v>
      </c>
      <c r="W49">
        <f t="shared" si="41"/>
        <v>0</v>
      </c>
      <c r="X49">
        <f t="shared" si="41"/>
        <v>0</v>
      </c>
      <c r="Y49">
        <f t="shared" si="41"/>
        <v>0</v>
      </c>
      <c r="Z49">
        <f t="shared" si="41"/>
        <v>0</v>
      </c>
      <c r="AA49">
        <f t="shared" si="41"/>
        <v>0</v>
      </c>
      <c r="AB49">
        <f t="shared" si="41"/>
        <v>0</v>
      </c>
      <c r="AC49">
        <f t="shared" si="41"/>
        <v>0</v>
      </c>
      <c r="AD49">
        <f t="shared" si="41"/>
        <v>0</v>
      </c>
      <c r="AE49">
        <f t="shared" si="41"/>
        <v>0</v>
      </c>
      <c r="AF49">
        <f t="shared" si="41"/>
        <v>0</v>
      </c>
      <c r="AG49">
        <f t="shared" si="41"/>
        <v>0</v>
      </c>
      <c r="AH49">
        <f t="shared" si="41"/>
        <v>0</v>
      </c>
      <c r="AI49">
        <f t="shared" si="41"/>
        <v>0</v>
      </c>
      <c r="AJ49">
        <f t="shared" si="41"/>
        <v>0</v>
      </c>
      <c r="AK49">
        <f t="shared" si="41"/>
        <v>0</v>
      </c>
      <c r="AL49">
        <f t="shared" si="41"/>
        <v>0</v>
      </c>
      <c r="AM49">
        <f t="shared" si="41"/>
        <v>0</v>
      </c>
      <c r="AN49">
        <f t="shared" si="41"/>
        <v>62</v>
      </c>
      <c r="AO49">
        <f t="shared" si="41"/>
        <v>0</v>
      </c>
      <c r="AP49">
        <f t="shared" si="41"/>
        <v>0</v>
      </c>
      <c r="AQ49">
        <f t="shared" si="41"/>
        <v>62</v>
      </c>
      <c r="AR49">
        <f t="shared" si="41"/>
        <v>0</v>
      </c>
      <c r="AS49">
        <f t="shared" si="41"/>
        <v>0</v>
      </c>
      <c r="AT49">
        <f t="shared" si="41"/>
        <v>62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</row>
    <row r="50" spans="1:49" ht="13.5" thickBot="1" x14ac:dyDescent="0.25">
      <c r="A50" s="27">
        <v>154</v>
      </c>
      <c r="B50" s="78">
        <v>1.3356481481481482E-4</v>
      </c>
      <c r="C50" s="81" t="s">
        <v>613</v>
      </c>
      <c r="D50" s="78">
        <v>4.4374999999999997E-4</v>
      </c>
      <c r="E50" s="81" t="s">
        <v>646</v>
      </c>
      <c r="F50" s="79">
        <v>1.879861111111111E-3</v>
      </c>
      <c r="G50" s="69">
        <v>6.39</v>
      </c>
      <c r="H50" s="69">
        <v>13.65</v>
      </c>
      <c r="I50" s="78">
        <v>5.5324074074074075E-4</v>
      </c>
      <c r="J50" s="81" t="s">
        <v>405</v>
      </c>
      <c r="K50" s="28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14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14</v>
      </c>
      <c r="P50">
        <f t="shared" si="42"/>
        <v>0</v>
      </c>
      <c r="Q50">
        <f t="shared" si="42"/>
        <v>54</v>
      </c>
      <c r="R50">
        <f t="shared" si="42"/>
        <v>54</v>
      </c>
      <c r="S50">
        <f t="shared" si="42"/>
        <v>0</v>
      </c>
      <c r="T50">
        <f t="shared" si="42"/>
        <v>0</v>
      </c>
      <c r="U50">
        <f t="shared" si="42"/>
        <v>0</v>
      </c>
      <c r="V50">
        <f t="shared" si="42"/>
        <v>0</v>
      </c>
      <c r="W50">
        <f t="shared" si="42"/>
        <v>0</v>
      </c>
      <c r="X50">
        <f t="shared" si="42"/>
        <v>0</v>
      </c>
      <c r="Y50">
        <f t="shared" si="42"/>
        <v>0</v>
      </c>
      <c r="Z50">
        <f t="shared" si="42"/>
        <v>0</v>
      </c>
      <c r="AA50">
        <f t="shared" si="42"/>
        <v>0</v>
      </c>
      <c r="AB50">
        <f t="shared" si="42"/>
        <v>0</v>
      </c>
      <c r="AC50">
        <f t="shared" si="42"/>
        <v>0</v>
      </c>
      <c r="AD50">
        <f t="shared" si="42"/>
        <v>0</v>
      </c>
      <c r="AE50">
        <f t="shared" si="42"/>
        <v>0</v>
      </c>
      <c r="AF50">
        <f t="shared" si="42"/>
        <v>0</v>
      </c>
      <c r="AG50">
        <f t="shared" si="42"/>
        <v>0</v>
      </c>
      <c r="AH50">
        <f t="shared" si="42"/>
        <v>0</v>
      </c>
      <c r="AI50">
        <f t="shared" si="42"/>
        <v>0</v>
      </c>
      <c r="AJ50">
        <f t="shared" si="42"/>
        <v>0</v>
      </c>
      <c r="AK50">
        <f t="shared" si="42"/>
        <v>0</v>
      </c>
      <c r="AL50">
        <f t="shared" si="42"/>
        <v>0</v>
      </c>
      <c r="AM50">
        <f t="shared" si="42"/>
        <v>0</v>
      </c>
      <c r="AN50">
        <f t="shared" si="42"/>
        <v>54</v>
      </c>
      <c r="AO50">
        <f t="shared" si="42"/>
        <v>0</v>
      </c>
      <c r="AP50">
        <f t="shared" si="42"/>
        <v>0</v>
      </c>
      <c r="AQ50">
        <f t="shared" si="42"/>
        <v>54</v>
      </c>
      <c r="AR50">
        <f t="shared" si="42"/>
        <v>0</v>
      </c>
      <c r="AS50">
        <f t="shared" si="42"/>
        <v>0</v>
      </c>
      <c r="AT50">
        <f t="shared" si="42"/>
        <v>54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</row>
    <row r="51" spans="1:49" ht="13.5" thickBot="1" x14ac:dyDescent="0.25">
      <c r="A51" s="27">
        <v>153</v>
      </c>
      <c r="B51" s="78">
        <v>1.3368055555555556E-4</v>
      </c>
      <c r="C51" s="81"/>
      <c r="D51" s="78">
        <v>4.4432870370370373E-4</v>
      </c>
      <c r="E51" s="81"/>
      <c r="F51" s="79">
        <v>1.8819444444444445E-3</v>
      </c>
      <c r="G51" s="69">
        <v>6.37</v>
      </c>
      <c r="H51" s="69">
        <v>13.6</v>
      </c>
      <c r="I51" s="78">
        <v>5.5405092592592583E-4</v>
      </c>
      <c r="J51" s="81"/>
      <c r="K51" s="28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14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14</v>
      </c>
      <c r="P51">
        <f t="shared" si="43"/>
        <v>0</v>
      </c>
      <c r="Q51">
        <f t="shared" si="43"/>
        <v>46</v>
      </c>
      <c r="R51">
        <f t="shared" si="43"/>
        <v>46</v>
      </c>
      <c r="S51">
        <f t="shared" si="43"/>
        <v>0</v>
      </c>
      <c r="T51">
        <f t="shared" si="43"/>
        <v>0</v>
      </c>
      <c r="U51">
        <f t="shared" si="43"/>
        <v>0</v>
      </c>
      <c r="V51">
        <f t="shared" si="43"/>
        <v>0</v>
      </c>
      <c r="W51">
        <f t="shared" si="43"/>
        <v>0</v>
      </c>
      <c r="X51">
        <f t="shared" si="43"/>
        <v>0</v>
      </c>
      <c r="Y51">
        <f t="shared" si="43"/>
        <v>0</v>
      </c>
      <c r="Z51">
        <f t="shared" si="43"/>
        <v>0</v>
      </c>
      <c r="AA51">
        <f t="shared" si="43"/>
        <v>0</v>
      </c>
      <c r="AB51">
        <f t="shared" si="43"/>
        <v>0</v>
      </c>
      <c r="AC51">
        <f t="shared" si="43"/>
        <v>0</v>
      </c>
      <c r="AD51">
        <f t="shared" si="43"/>
        <v>0</v>
      </c>
      <c r="AE51">
        <f t="shared" si="43"/>
        <v>0</v>
      </c>
      <c r="AF51">
        <f t="shared" si="43"/>
        <v>0</v>
      </c>
      <c r="AG51">
        <f t="shared" si="43"/>
        <v>0</v>
      </c>
      <c r="AH51">
        <f t="shared" si="43"/>
        <v>0</v>
      </c>
      <c r="AI51">
        <f t="shared" si="43"/>
        <v>0</v>
      </c>
      <c r="AJ51">
        <f t="shared" si="43"/>
        <v>0</v>
      </c>
      <c r="AK51">
        <f t="shared" si="43"/>
        <v>0</v>
      </c>
      <c r="AL51">
        <f t="shared" si="43"/>
        <v>0</v>
      </c>
      <c r="AM51">
        <f t="shared" si="43"/>
        <v>0</v>
      </c>
      <c r="AN51">
        <f t="shared" si="43"/>
        <v>46</v>
      </c>
      <c r="AO51">
        <f t="shared" si="43"/>
        <v>0</v>
      </c>
      <c r="AP51">
        <f t="shared" si="43"/>
        <v>0</v>
      </c>
      <c r="AQ51">
        <f t="shared" si="43"/>
        <v>46</v>
      </c>
      <c r="AR51">
        <f t="shared" si="43"/>
        <v>0</v>
      </c>
      <c r="AS51">
        <f t="shared" si="43"/>
        <v>0</v>
      </c>
      <c r="AT51">
        <f t="shared" si="43"/>
        <v>46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</row>
    <row r="52" spans="1:49" ht="13.5" thickBot="1" x14ac:dyDescent="0.25">
      <c r="A52" s="27">
        <v>152</v>
      </c>
      <c r="B52" s="78">
        <v>1.337962962962963E-4</v>
      </c>
      <c r="C52" s="81"/>
      <c r="D52" s="78">
        <v>4.4490740740740737E-4</v>
      </c>
      <c r="E52" s="81" t="s">
        <v>647</v>
      </c>
      <c r="F52" s="79">
        <v>1.8841435185185185E-3</v>
      </c>
      <c r="G52" s="69">
        <v>6.35</v>
      </c>
      <c r="H52" s="69">
        <v>13.55</v>
      </c>
      <c r="I52" s="78">
        <v>5.5497685185185185E-4</v>
      </c>
      <c r="J52" s="81" t="s">
        <v>505</v>
      </c>
      <c r="K52" s="28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14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14</v>
      </c>
      <c r="P52">
        <f t="shared" si="44"/>
        <v>0</v>
      </c>
      <c r="Q52">
        <f t="shared" si="44"/>
        <v>38</v>
      </c>
      <c r="R52">
        <f t="shared" si="44"/>
        <v>38</v>
      </c>
      <c r="S52">
        <f t="shared" si="44"/>
        <v>0</v>
      </c>
      <c r="T52">
        <f t="shared" si="44"/>
        <v>0</v>
      </c>
      <c r="U52">
        <f t="shared" si="44"/>
        <v>0</v>
      </c>
      <c r="V52">
        <f t="shared" si="44"/>
        <v>0</v>
      </c>
      <c r="W52">
        <f t="shared" si="44"/>
        <v>0</v>
      </c>
      <c r="X52">
        <f t="shared" si="44"/>
        <v>0</v>
      </c>
      <c r="Y52">
        <f t="shared" si="44"/>
        <v>0</v>
      </c>
      <c r="Z52">
        <f t="shared" si="44"/>
        <v>0</v>
      </c>
      <c r="AA52">
        <f t="shared" si="44"/>
        <v>0</v>
      </c>
      <c r="AB52">
        <f t="shared" si="44"/>
        <v>0</v>
      </c>
      <c r="AC52">
        <f t="shared" si="44"/>
        <v>0</v>
      </c>
      <c r="AD52">
        <f t="shared" si="44"/>
        <v>0</v>
      </c>
      <c r="AE52">
        <f t="shared" si="44"/>
        <v>0</v>
      </c>
      <c r="AF52">
        <f t="shared" si="44"/>
        <v>0</v>
      </c>
      <c r="AG52">
        <f t="shared" si="44"/>
        <v>0</v>
      </c>
      <c r="AH52">
        <f t="shared" si="44"/>
        <v>0</v>
      </c>
      <c r="AI52">
        <f t="shared" si="44"/>
        <v>0</v>
      </c>
      <c r="AJ52">
        <f t="shared" si="44"/>
        <v>0</v>
      </c>
      <c r="AK52">
        <f t="shared" si="44"/>
        <v>0</v>
      </c>
      <c r="AL52">
        <f t="shared" si="44"/>
        <v>0</v>
      </c>
      <c r="AM52">
        <f t="shared" si="44"/>
        <v>0</v>
      </c>
      <c r="AN52">
        <f t="shared" si="44"/>
        <v>38</v>
      </c>
      <c r="AO52">
        <f t="shared" si="44"/>
        <v>0</v>
      </c>
      <c r="AP52">
        <f t="shared" si="44"/>
        <v>0</v>
      </c>
      <c r="AQ52">
        <f t="shared" si="44"/>
        <v>38</v>
      </c>
      <c r="AR52">
        <f t="shared" si="44"/>
        <v>0</v>
      </c>
      <c r="AS52">
        <f t="shared" si="44"/>
        <v>0</v>
      </c>
      <c r="AT52">
        <f t="shared" si="44"/>
        <v>38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</row>
    <row r="53" spans="1:49" ht="13.5" thickBot="1" x14ac:dyDescent="0.25">
      <c r="A53" s="27">
        <v>151</v>
      </c>
      <c r="B53" s="78">
        <v>1.3391203703703704E-4</v>
      </c>
      <c r="C53" s="81"/>
      <c r="D53" s="78">
        <v>4.4548611111111113E-4</v>
      </c>
      <c r="E53" s="81"/>
      <c r="F53" s="79">
        <v>1.8863425925925925E-3</v>
      </c>
      <c r="G53" s="69">
        <v>6.33</v>
      </c>
      <c r="H53" s="69">
        <v>13.5</v>
      </c>
      <c r="I53" s="78">
        <v>5.5578703703703704E-4</v>
      </c>
      <c r="J53" s="81" t="s">
        <v>406</v>
      </c>
      <c r="K53" s="28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14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14</v>
      </c>
      <c r="P53">
        <f t="shared" si="45"/>
        <v>0</v>
      </c>
      <c r="Q53">
        <f t="shared" si="45"/>
        <v>30</v>
      </c>
      <c r="R53">
        <f t="shared" si="45"/>
        <v>30</v>
      </c>
      <c r="S53">
        <f t="shared" si="45"/>
        <v>0</v>
      </c>
      <c r="T53">
        <f t="shared" si="45"/>
        <v>0</v>
      </c>
      <c r="U53">
        <f t="shared" si="45"/>
        <v>0</v>
      </c>
      <c r="V53">
        <f t="shared" si="45"/>
        <v>0</v>
      </c>
      <c r="W53">
        <f t="shared" si="45"/>
        <v>0</v>
      </c>
      <c r="X53">
        <f t="shared" si="45"/>
        <v>0</v>
      </c>
      <c r="Y53">
        <f t="shared" si="45"/>
        <v>0</v>
      </c>
      <c r="Z53">
        <f t="shared" si="45"/>
        <v>0</v>
      </c>
      <c r="AA53">
        <f t="shared" si="45"/>
        <v>0</v>
      </c>
      <c r="AB53">
        <f t="shared" si="45"/>
        <v>0</v>
      </c>
      <c r="AC53">
        <f t="shared" si="45"/>
        <v>0</v>
      </c>
      <c r="AD53">
        <f t="shared" si="45"/>
        <v>0</v>
      </c>
      <c r="AE53">
        <f t="shared" si="45"/>
        <v>0</v>
      </c>
      <c r="AF53">
        <f t="shared" si="45"/>
        <v>0</v>
      </c>
      <c r="AG53">
        <f t="shared" si="45"/>
        <v>0</v>
      </c>
      <c r="AH53">
        <f t="shared" si="45"/>
        <v>0</v>
      </c>
      <c r="AI53">
        <f t="shared" si="45"/>
        <v>0</v>
      </c>
      <c r="AJ53">
        <f t="shared" si="45"/>
        <v>0</v>
      </c>
      <c r="AK53">
        <f t="shared" si="45"/>
        <v>0</v>
      </c>
      <c r="AL53">
        <f t="shared" si="45"/>
        <v>0</v>
      </c>
      <c r="AM53">
        <f t="shared" si="45"/>
        <v>0</v>
      </c>
      <c r="AN53">
        <f t="shared" si="45"/>
        <v>30</v>
      </c>
      <c r="AO53">
        <f t="shared" si="45"/>
        <v>0</v>
      </c>
      <c r="AP53">
        <f t="shared" si="45"/>
        <v>0</v>
      </c>
      <c r="AQ53">
        <f t="shared" si="45"/>
        <v>30</v>
      </c>
      <c r="AR53">
        <f t="shared" si="45"/>
        <v>0</v>
      </c>
      <c r="AS53">
        <f t="shared" si="45"/>
        <v>0</v>
      </c>
      <c r="AT53">
        <f t="shared" si="45"/>
        <v>30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</row>
    <row r="54" spans="1:49" ht="13.5" thickBot="1" x14ac:dyDescent="0.25">
      <c r="A54" s="27">
        <v>150</v>
      </c>
      <c r="B54" s="78">
        <v>1.3402777777777778E-4</v>
      </c>
      <c r="C54" s="81"/>
      <c r="D54" s="78">
        <v>4.4594907407407409E-4</v>
      </c>
      <c r="E54" s="81" t="s">
        <v>648</v>
      </c>
      <c r="F54" s="79">
        <v>1.8887731481481481E-3</v>
      </c>
      <c r="G54" s="69">
        <v>6.31</v>
      </c>
      <c r="H54" s="69">
        <v>13.45</v>
      </c>
      <c r="I54" s="78">
        <v>5.5648148148148148E-4</v>
      </c>
      <c r="J54" s="81"/>
      <c r="K54" s="28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0</v>
      </c>
      <c r="Q54">
        <f t="shared" si="46"/>
        <v>14</v>
      </c>
      <c r="R54">
        <f t="shared" si="46"/>
        <v>14</v>
      </c>
      <c r="S54">
        <f t="shared" si="46"/>
        <v>0</v>
      </c>
      <c r="T54">
        <f t="shared" si="46"/>
        <v>0</v>
      </c>
      <c r="U54">
        <f t="shared" si="46"/>
        <v>0</v>
      </c>
      <c r="V54">
        <f t="shared" si="46"/>
        <v>0</v>
      </c>
      <c r="W54">
        <f t="shared" si="46"/>
        <v>0</v>
      </c>
      <c r="X54">
        <f t="shared" si="46"/>
        <v>0</v>
      </c>
      <c r="Y54">
        <f t="shared" si="46"/>
        <v>0</v>
      </c>
      <c r="Z54">
        <f t="shared" si="46"/>
        <v>0</v>
      </c>
      <c r="AA54">
        <f t="shared" si="46"/>
        <v>0</v>
      </c>
      <c r="AB54">
        <f t="shared" si="46"/>
        <v>0</v>
      </c>
      <c r="AC54">
        <f t="shared" si="46"/>
        <v>0</v>
      </c>
      <c r="AD54">
        <f t="shared" si="46"/>
        <v>0</v>
      </c>
      <c r="AE54">
        <f t="shared" si="46"/>
        <v>0</v>
      </c>
      <c r="AF54">
        <f t="shared" si="46"/>
        <v>0</v>
      </c>
      <c r="AG54">
        <f t="shared" si="46"/>
        <v>0</v>
      </c>
      <c r="AH54">
        <f t="shared" si="46"/>
        <v>0</v>
      </c>
      <c r="AI54">
        <f t="shared" si="46"/>
        <v>0</v>
      </c>
      <c r="AJ54">
        <f t="shared" si="46"/>
        <v>0</v>
      </c>
      <c r="AK54">
        <f t="shared" si="46"/>
        <v>0</v>
      </c>
      <c r="AL54">
        <f t="shared" si="46"/>
        <v>0</v>
      </c>
      <c r="AM54">
        <f t="shared" si="46"/>
        <v>0</v>
      </c>
      <c r="AN54">
        <f t="shared" si="46"/>
        <v>14</v>
      </c>
      <c r="AO54">
        <f t="shared" si="46"/>
        <v>0</v>
      </c>
      <c r="AP54">
        <f t="shared" si="46"/>
        <v>0</v>
      </c>
      <c r="AQ54">
        <f t="shared" si="46"/>
        <v>14</v>
      </c>
      <c r="AR54">
        <f t="shared" si="46"/>
        <v>0</v>
      </c>
      <c r="AS54">
        <f t="shared" si="46"/>
        <v>0</v>
      </c>
      <c r="AT54">
        <f t="shared" si="46"/>
        <v>14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</row>
    <row r="55" spans="1:49" ht="13.5" thickBot="1" x14ac:dyDescent="0.25">
      <c r="A55" s="27">
        <v>149</v>
      </c>
      <c r="B55" s="78">
        <v>1.3425925925925926E-4</v>
      </c>
      <c r="C55" s="81"/>
      <c r="D55" s="78">
        <v>4.4641203703703705E-4</v>
      </c>
      <c r="E55" s="81"/>
      <c r="F55" s="79">
        <v>1.891435185185185E-3</v>
      </c>
      <c r="G55" s="69">
        <v>6.3</v>
      </c>
      <c r="H55" s="69">
        <v>13.4</v>
      </c>
      <c r="I55" s="78">
        <v>5.5729166666666666E-4</v>
      </c>
      <c r="J55" s="81" t="s">
        <v>506</v>
      </c>
      <c r="K55" s="28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0</v>
      </c>
      <c r="Q55">
        <f t="shared" si="47"/>
        <v>6</v>
      </c>
      <c r="R55">
        <f t="shared" si="47"/>
        <v>6</v>
      </c>
      <c r="S55">
        <f t="shared" si="47"/>
        <v>0</v>
      </c>
      <c r="T55">
        <f t="shared" si="47"/>
        <v>0</v>
      </c>
      <c r="U55">
        <f t="shared" si="47"/>
        <v>0</v>
      </c>
      <c r="V55">
        <f t="shared" si="47"/>
        <v>0</v>
      </c>
      <c r="W55">
        <f t="shared" si="47"/>
        <v>0</v>
      </c>
      <c r="X55">
        <f t="shared" si="47"/>
        <v>0</v>
      </c>
      <c r="Y55">
        <f t="shared" si="47"/>
        <v>0</v>
      </c>
      <c r="Z55">
        <f t="shared" si="47"/>
        <v>0</v>
      </c>
      <c r="AA55">
        <f t="shared" si="47"/>
        <v>0</v>
      </c>
      <c r="AB55">
        <f t="shared" si="47"/>
        <v>0</v>
      </c>
      <c r="AC55">
        <f t="shared" si="47"/>
        <v>0</v>
      </c>
      <c r="AD55">
        <f t="shared" si="47"/>
        <v>0</v>
      </c>
      <c r="AE55">
        <f t="shared" si="47"/>
        <v>0</v>
      </c>
      <c r="AF55">
        <f t="shared" si="47"/>
        <v>0</v>
      </c>
      <c r="AG55">
        <f t="shared" si="47"/>
        <v>0</v>
      </c>
      <c r="AH55">
        <f t="shared" si="47"/>
        <v>0</v>
      </c>
      <c r="AI55">
        <f t="shared" si="47"/>
        <v>0</v>
      </c>
      <c r="AJ55">
        <f t="shared" si="47"/>
        <v>0</v>
      </c>
      <c r="AK55">
        <f t="shared" si="47"/>
        <v>0</v>
      </c>
      <c r="AL55">
        <f t="shared" si="47"/>
        <v>0</v>
      </c>
      <c r="AM55">
        <f t="shared" si="47"/>
        <v>0</v>
      </c>
      <c r="AN55">
        <f t="shared" si="47"/>
        <v>6</v>
      </c>
      <c r="AO55">
        <f t="shared" si="47"/>
        <v>0</v>
      </c>
      <c r="AP55">
        <f t="shared" si="47"/>
        <v>0</v>
      </c>
      <c r="AQ55">
        <f t="shared" si="47"/>
        <v>6</v>
      </c>
      <c r="AR55">
        <f t="shared" si="47"/>
        <v>0</v>
      </c>
      <c r="AS55">
        <f t="shared" si="47"/>
        <v>0</v>
      </c>
      <c r="AT55">
        <f t="shared" si="47"/>
        <v>6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</row>
    <row r="56" spans="1:49" ht="13.5" thickBot="1" x14ac:dyDescent="0.25">
      <c r="A56" s="27">
        <v>148</v>
      </c>
      <c r="B56" s="78">
        <v>1.3437499999999997E-4</v>
      </c>
      <c r="C56" s="81"/>
      <c r="D56" s="78">
        <v>4.4687500000000001E-4</v>
      </c>
      <c r="E56" s="81"/>
      <c r="F56" s="79">
        <v>1.8940972222222224E-3</v>
      </c>
      <c r="G56" s="69">
        <v>6.29</v>
      </c>
      <c r="H56" s="69">
        <v>13.35</v>
      </c>
      <c r="I56" s="78">
        <v>5.5810185185185184E-4</v>
      </c>
      <c r="J56" s="81" t="s">
        <v>407</v>
      </c>
      <c r="K56" s="28">
        <v>148</v>
      </c>
    </row>
    <row r="57" spans="1:49" ht="13.5" thickBot="1" x14ac:dyDescent="0.25">
      <c r="A57" s="27">
        <v>147</v>
      </c>
      <c r="B57" s="78">
        <v>1.3460648148148151E-4</v>
      </c>
      <c r="C57" s="81"/>
      <c r="D57" s="78">
        <v>4.4733796296296297E-4</v>
      </c>
      <c r="E57" s="81" t="s">
        <v>649</v>
      </c>
      <c r="F57" s="79">
        <v>1.8967592592592595E-3</v>
      </c>
      <c r="G57" s="69">
        <v>6.28</v>
      </c>
      <c r="H57" s="69">
        <v>13.3</v>
      </c>
      <c r="I57" s="78">
        <v>5.5879629629629628E-4</v>
      </c>
      <c r="J57" s="81"/>
      <c r="K57" s="28">
        <v>147</v>
      </c>
      <c r="N57" s="58" t="s">
        <v>253</v>
      </c>
      <c r="O57" s="58" t="s">
        <v>253</v>
      </c>
      <c r="P57" s="58" t="s">
        <v>253</v>
      </c>
      <c r="Q57" s="58" t="s">
        <v>253</v>
      </c>
      <c r="R57" s="58" t="s">
        <v>253</v>
      </c>
      <c r="S57" s="58" t="s">
        <v>253</v>
      </c>
      <c r="T57" s="58" t="s">
        <v>253</v>
      </c>
      <c r="U57" s="58" t="s">
        <v>253</v>
      </c>
      <c r="V57" s="58" t="s">
        <v>253</v>
      </c>
      <c r="W57" s="58" t="s">
        <v>253</v>
      </c>
      <c r="X57" s="58" t="s">
        <v>253</v>
      </c>
      <c r="Y57" s="58" t="s">
        <v>253</v>
      </c>
      <c r="Z57" s="58" t="s">
        <v>253</v>
      </c>
      <c r="AA57" s="58" t="s">
        <v>253</v>
      </c>
      <c r="AB57" s="58" t="s">
        <v>253</v>
      </c>
      <c r="AC57" s="58" t="s">
        <v>253</v>
      </c>
      <c r="AD57" s="58" t="s">
        <v>253</v>
      </c>
      <c r="AE57" s="58" t="s">
        <v>253</v>
      </c>
      <c r="AF57" s="58" t="s">
        <v>253</v>
      </c>
      <c r="AG57" s="58" t="s">
        <v>253</v>
      </c>
      <c r="AH57" s="58" t="s">
        <v>253</v>
      </c>
      <c r="AI57" s="58" t="s">
        <v>253</v>
      </c>
      <c r="AJ57" s="58" t="s">
        <v>253</v>
      </c>
      <c r="AK57" s="58" t="s">
        <v>253</v>
      </c>
      <c r="AL57" s="58" t="s">
        <v>253</v>
      </c>
      <c r="AM57" s="58" t="s">
        <v>253</v>
      </c>
      <c r="AN57" s="58" t="s">
        <v>253</v>
      </c>
      <c r="AO57" s="58" t="s">
        <v>253</v>
      </c>
      <c r="AP57" s="58" t="s">
        <v>253</v>
      </c>
      <c r="AQ57" s="58" t="s">
        <v>253</v>
      </c>
      <c r="AR57" s="58" t="s">
        <v>253</v>
      </c>
      <c r="AS57" s="58" t="s">
        <v>253</v>
      </c>
      <c r="AT57" s="58" t="s">
        <v>253</v>
      </c>
      <c r="AU57" s="58" t="s">
        <v>253</v>
      </c>
      <c r="AV57" s="58" t="s">
        <v>253</v>
      </c>
      <c r="AW57" s="58" t="s">
        <v>253</v>
      </c>
    </row>
    <row r="58" spans="1:49" ht="13.5" thickBot="1" x14ac:dyDescent="0.25">
      <c r="A58" s="27">
        <v>146</v>
      </c>
      <c r="B58" s="78">
        <v>1.3472222222222222E-4</v>
      </c>
      <c r="C58" s="81"/>
      <c r="D58" s="78">
        <v>4.4780092592592587E-4</v>
      </c>
      <c r="E58" s="81"/>
      <c r="F58" s="79">
        <v>1.8994212962962964E-3</v>
      </c>
      <c r="G58" s="69">
        <v>6.26</v>
      </c>
      <c r="H58" s="69">
        <v>13.25</v>
      </c>
      <c r="I58" s="78">
        <v>5.5960648148148156E-4</v>
      </c>
      <c r="J58" s="81" t="s">
        <v>507</v>
      </c>
      <c r="K58" s="28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5" thickBot="1" x14ac:dyDescent="0.25">
      <c r="A59" s="27">
        <v>145</v>
      </c>
      <c r="B59" s="78">
        <v>1.349537037037037E-4</v>
      </c>
      <c r="C59" s="81" t="s">
        <v>614</v>
      </c>
      <c r="D59" s="78">
        <v>4.4826388888888889E-4</v>
      </c>
      <c r="E59" s="81" t="s">
        <v>650</v>
      </c>
      <c r="F59" s="79">
        <v>1.9020833333333331E-3</v>
      </c>
      <c r="G59" s="69">
        <v>6.25</v>
      </c>
      <c r="H59" s="69">
        <v>13.2</v>
      </c>
      <c r="I59" s="78">
        <v>5.6041666666666664E-4</v>
      </c>
      <c r="J59" s="81" t="s">
        <v>408</v>
      </c>
      <c r="K59" s="28">
        <v>145</v>
      </c>
      <c r="N59" s="34">
        <f>'Wyniki Chłopcy'!$E17</f>
        <v>2.4620370370370369E-3</v>
      </c>
      <c r="O59" s="34">
        <f>'Wyniki Chłopcy'!$E18</f>
        <v>2.4151620370370373E-3</v>
      </c>
      <c r="P59" s="34">
        <f>'Wyniki Chłopcy'!$E19</f>
        <v>0</v>
      </c>
      <c r="Q59" s="34">
        <f>'Wyniki Chłopcy'!$E49</f>
        <v>2.3216435185185185E-3</v>
      </c>
      <c r="R59" s="34">
        <f>'Wyniki Chłopcy'!$E50</f>
        <v>2.3489583333333331E-3</v>
      </c>
      <c r="S59" s="34">
        <f>'Wyniki Chłopcy'!$E51</f>
        <v>0</v>
      </c>
      <c r="T59" s="34">
        <f>'Wyniki Chłopcy'!$E81</f>
        <v>0</v>
      </c>
      <c r="U59" s="34">
        <f>'Wyniki Chłopcy'!$E82</f>
        <v>0</v>
      </c>
      <c r="V59" s="34">
        <f>'Wyniki Chłopcy'!$E83</f>
        <v>0</v>
      </c>
      <c r="W59" s="34">
        <f>'Wyniki Chłopcy'!$E111</f>
        <v>0</v>
      </c>
      <c r="X59" s="34">
        <f>'Wyniki Chłopcy'!$E112</f>
        <v>0</v>
      </c>
      <c r="Y59" s="34">
        <f>'Wyniki Chłopcy'!$E113</f>
        <v>0</v>
      </c>
      <c r="Z59" s="34">
        <f>'Wyniki Chłopcy'!$E137</f>
        <v>0</v>
      </c>
      <c r="AA59" s="34">
        <f>'Wyniki Chłopcy'!$E138</f>
        <v>0</v>
      </c>
      <c r="AB59" s="34">
        <f>'Wyniki Chłopcy'!$E139</f>
        <v>0</v>
      </c>
      <c r="AC59" s="34">
        <f>'Wyniki Chłopcy'!$E162</f>
        <v>0</v>
      </c>
      <c r="AD59" s="34">
        <f>'Wyniki Chłopcy'!$E163</f>
        <v>0</v>
      </c>
      <c r="AE59" s="34">
        <f>'Wyniki Chłopcy'!$E164</f>
        <v>0</v>
      </c>
      <c r="AF59" s="34">
        <f>'Wyniki Chłopcy'!$E187</f>
        <v>0</v>
      </c>
      <c r="AG59" s="34">
        <f>'Wyniki Chłopcy'!$E188</f>
        <v>0</v>
      </c>
      <c r="AH59" s="34">
        <f>'Wyniki Chłopcy'!$E189</f>
        <v>0</v>
      </c>
      <c r="AI59" s="34">
        <f>'Wyniki Chłopcy'!$E212</f>
        <v>0</v>
      </c>
      <c r="AJ59" s="34">
        <f>'Wyniki Chłopcy'!$E214</f>
        <v>0</v>
      </c>
      <c r="AK59" s="34" t="e">
        <f>'Wyniki Chłopcy'!#REF!</f>
        <v>#REF!</v>
      </c>
      <c r="AL59" s="34">
        <f>'Wyniki Chłopcy'!$E238</f>
        <v>0</v>
      </c>
      <c r="AM59" s="34">
        <f>'Wyniki Chłopcy'!$E239</f>
        <v>0</v>
      </c>
      <c r="AN59" s="34">
        <f>'Wyniki Chłopcy'!$E240</f>
        <v>0</v>
      </c>
      <c r="AO59" s="34">
        <f>'Wyniki Chłopcy'!$E263</f>
        <v>0</v>
      </c>
      <c r="AP59" s="34">
        <f>'Wyniki Chłopcy'!$E265</f>
        <v>0</v>
      </c>
      <c r="AQ59" s="34" t="str">
        <f>'Wyniki Chłopcy'!$E266</f>
        <v>-</v>
      </c>
      <c r="AR59" s="34">
        <f>'Wyniki Chłopcy'!$E291</f>
        <v>0</v>
      </c>
      <c r="AS59" s="34">
        <f>'Wyniki Chłopcy'!$E292</f>
        <v>0</v>
      </c>
      <c r="AT59" s="34">
        <f>'Wyniki Chłopcy'!$E293</f>
        <v>0</v>
      </c>
      <c r="AU59" s="34" t="e">
        <f>'Wyniki Chłopcy'!#REF!</f>
        <v>#REF!</v>
      </c>
      <c r="AV59" s="34" t="e">
        <f>'Wyniki Chłopcy'!#REF!</f>
        <v>#REF!</v>
      </c>
      <c r="AW59" s="34" t="e">
        <f>'Wyniki Chłopcy'!#REF!</f>
        <v>#REF!</v>
      </c>
    </row>
    <row r="60" spans="1:49" ht="13.5" thickBot="1" x14ac:dyDescent="0.25">
      <c r="A60" s="27">
        <v>144</v>
      </c>
      <c r="B60" s="78">
        <v>1.3506944444444444E-4</v>
      </c>
      <c r="C60" s="81"/>
      <c r="D60" s="78">
        <v>4.4872685185185185E-4</v>
      </c>
      <c r="E60" s="81"/>
      <c r="F60" s="79">
        <v>1.9047453703703707E-3</v>
      </c>
      <c r="G60" s="69">
        <v>6.24</v>
      </c>
      <c r="H60" s="69">
        <v>13.15</v>
      </c>
      <c r="I60" s="78">
        <v>5.6134259259259256E-4</v>
      </c>
      <c r="J60" s="81" t="s">
        <v>508</v>
      </c>
      <c r="K60" s="28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49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54</v>
      </c>
      <c r="P60">
        <f t="shared" si="48"/>
        <v>200</v>
      </c>
      <c r="Q60">
        <f t="shared" si="48"/>
        <v>64</v>
      </c>
      <c r="R60">
        <f t="shared" si="48"/>
        <v>61</v>
      </c>
      <c r="S60">
        <f t="shared" si="48"/>
        <v>200</v>
      </c>
      <c r="T60">
        <f t="shared" si="48"/>
        <v>200</v>
      </c>
      <c r="U60">
        <f t="shared" si="48"/>
        <v>200</v>
      </c>
      <c r="V60">
        <f t="shared" si="48"/>
        <v>200</v>
      </c>
      <c r="W60">
        <f t="shared" si="48"/>
        <v>200</v>
      </c>
      <c r="X60">
        <f t="shared" si="48"/>
        <v>200</v>
      </c>
      <c r="Y60">
        <f t="shared" si="48"/>
        <v>200</v>
      </c>
      <c r="Z60">
        <f t="shared" si="48"/>
        <v>200</v>
      </c>
      <c r="AA60">
        <f t="shared" si="48"/>
        <v>200</v>
      </c>
      <c r="AB60">
        <f t="shared" si="48"/>
        <v>200</v>
      </c>
      <c r="AC60">
        <f t="shared" si="48"/>
        <v>200</v>
      </c>
      <c r="AD60">
        <f t="shared" si="48"/>
        <v>200</v>
      </c>
      <c r="AE60">
        <f t="shared" si="48"/>
        <v>200</v>
      </c>
      <c r="AF60">
        <f t="shared" si="48"/>
        <v>200</v>
      </c>
      <c r="AG60">
        <f t="shared" si="48"/>
        <v>200</v>
      </c>
      <c r="AH60">
        <f t="shared" si="48"/>
        <v>200</v>
      </c>
      <c r="AI60">
        <f t="shared" si="48"/>
        <v>200</v>
      </c>
      <c r="AJ60">
        <f t="shared" si="48"/>
        <v>200</v>
      </c>
      <c r="AK60" t="e">
        <f t="shared" si="48"/>
        <v>#REF!</v>
      </c>
      <c r="AL60">
        <f t="shared" si="48"/>
        <v>200</v>
      </c>
      <c r="AM60">
        <f t="shared" si="48"/>
        <v>200</v>
      </c>
      <c r="AN60">
        <f t="shared" si="48"/>
        <v>200</v>
      </c>
      <c r="AO60">
        <f t="shared" si="48"/>
        <v>200</v>
      </c>
      <c r="AP60">
        <f t="shared" si="48"/>
        <v>200</v>
      </c>
      <c r="AQ60">
        <f t="shared" si="48"/>
        <v>3</v>
      </c>
      <c r="AR60">
        <f t="shared" si="48"/>
        <v>200</v>
      </c>
      <c r="AS60">
        <f t="shared" si="48"/>
        <v>200</v>
      </c>
      <c r="AT60">
        <f t="shared" si="48"/>
        <v>200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</row>
    <row r="61" spans="1:49" ht="13.5" thickBot="1" x14ac:dyDescent="0.25">
      <c r="A61" s="27">
        <v>143</v>
      </c>
      <c r="B61" s="78">
        <v>1.3530092592592592E-4</v>
      </c>
      <c r="C61" s="81"/>
      <c r="D61" s="78">
        <v>4.493055555555556E-4</v>
      </c>
      <c r="E61" s="81" t="s">
        <v>651</v>
      </c>
      <c r="F61" s="79">
        <v>1.9074074074074074E-3</v>
      </c>
      <c r="G61" s="69">
        <v>6.22</v>
      </c>
      <c r="H61" s="69">
        <v>13.1</v>
      </c>
      <c r="I61" s="78">
        <v>5.6215277777777785E-4</v>
      </c>
      <c r="J61" s="81"/>
      <c r="K61" s="28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49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54</v>
      </c>
      <c r="P61">
        <f t="shared" si="49"/>
        <v>200</v>
      </c>
      <c r="Q61">
        <f t="shared" si="49"/>
        <v>64</v>
      </c>
      <c r="R61">
        <f t="shared" si="49"/>
        <v>61</v>
      </c>
      <c r="S61">
        <f t="shared" si="49"/>
        <v>200</v>
      </c>
      <c r="T61">
        <f t="shared" si="49"/>
        <v>200</v>
      </c>
      <c r="U61">
        <f t="shared" si="49"/>
        <v>200</v>
      </c>
      <c r="V61">
        <f t="shared" si="49"/>
        <v>200</v>
      </c>
      <c r="W61">
        <f t="shared" si="49"/>
        <v>200</v>
      </c>
      <c r="X61">
        <f t="shared" si="49"/>
        <v>200</v>
      </c>
      <c r="Y61">
        <f t="shared" si="49"/>
        <v>200</v>
      </c>
      <c r="Z61">
        <f t="shared" si="49"/>
        <v>200</v>
      </c>
      <c r="AA61">
        <f t="shared" si="49"/>
        <v>200</v>
      </c>
      <c r="AB61">
        <f t="shared" si="49"/>
        <v>200</v>
      </c>
      <c r="AC61">
        <f t="shared" si="49"/>
        <v>200</v>
      </c>
      <c r="AD61">
        <f t="shared" si="49"/>
        <v>200</v>
      </c>
      <c r="AE61">
        <f t="shared" si="49"/>
        <v>200</v>
      </c>
      <c r="AF61">
        <f t="shared" si="49"/>
        <v>200</v>
      </c>
      <c r="AG61">
        <f t="shared" si="49"/>
        <v>200</v>
      </c>
      <c r="AH61">
        <f t="shared" si="49"/>
        <v>200</v>
      </c>
      <c r="AI61">
        <f t="shared" si="49"/>
        <v>200</v>
      </c>
      <c r="AJ61">
        <f t="shared" si="49"/>
        <v>200</v>
      </c>
      <c r="AK61" t="e">
        <f t="shared" si="49"/>
        <v>#REF!</v>
      </c>
      <c r="AL61">
        <f t="shared" si="49"/>
        <v>200</v>
      </c>
      <c r="AM61">
        <f t="shared" si="49"/>
        <v>200</v>
      </c>
      <c r="AN61">
        <f t="shared" si="49"/>
        <v>200</v>
      </c>
      <c r="AO61">
        <f t="shared" si="49"/>
        <v>200</v>
      </c>
      <c r="AP61">
        <f t="shared" si="49"/>
        <v>200</v>
      </c>
      <c r="AQ61">
        <f t="shared" si="49"/>
        <v>11</v>
      </c>
      <c r="AR61">
        <f t="shared" si="49"/>
        <v>200</v>
      </c>
      <c r="AS61">
        <f t="shared" si="49"/>
        <v>200</v>
      </c>
      <c r="AT61">
        <f t="shared" si="49"/>
        <v>200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</row>
    <row r="62" spans="1:49" ht="13.5" thickBot="1" x14ac:dyDescent="0.25">
      <c r="A62" s="27">
        <v>142</v>
      </c>
      <c r="B62" s="78">
        <v>1.3541666666666666E-4</v>
      </c>
      <c r="C62" s="81"/>
      <c r="D62" s="78">
        <v>4.4988425925925919E-4</v>
      </c>
      <c r="E62" s="81"/>
      <c r="F62" s="79">
        <v>1.9100694444444445E-3</v>
      </c>
      <c r="G62" s="69">
        <v>6.21</v>
      </c>
      <c r="H62" s="69">
        <v>13.05</v>
      </c>
      <c r="I62" s="78">
        <v>5.6307870370370366E-4</v>
      </c>
      <c r="J62" s="81" t="s">
        <v>409</v>
      </c>
      <c r="K62" s="28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49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54</v>
      </c>
      <c r="P62">
        <f t="shared" si="50"/>
        <v>200</v>
      </c>
      <c r="Q62">
        <f t="shared" si="50"/>
        <v>64</v>
      </c>
      <c r="R62">
        <f t="shared" si="50"/>
        <v>61</v>
      </c>
      <c r="S62">
        <f t="shared" si="50"/>
        <v>200</v>
      </c>
      <c r="T62">
        <f t="shared" si="50"/>
        <v>200</v>
      </c>
      <c r="U62">
        <f t="shared" si="50"/>
        <v>200</v>
      </c>
      <c r="V62">
        <f t="shared" si="50"/>
        <v>200</v>
      </c>
      <c r="W62">
        <f t="shared" si="50"/>
        <v>200</v>
      </c>
      <c r="X62">
        <f t="shared" si="50"/>
        <v>200</v>
      </c>
      <c r="Y62">
        <f t="shared" si="50"/>
        <v>200</v>
      </c>
      <c r="Z62">
        <f t="shared" si="50"/>
        <v>200</v>
      </c>
      <c r="AA62">
        <f t="shared" si="50"/>
        <v>200</v>
      </c>
      <c r="AB62">
        <f t="shared" si="50"/>
        <v>200</v>
      </c>
      <c r="AC62">
        <f t="shared" si="50"/>
        <v>200</v>
      </c>
      <c r="AD62">
        <f t="shared" si="50"/>
        <v>200</v>
      </c>
      <c r="AE62">
        <f t="shared" si="50"/>
        <v>200</v>
      </c>
      <c r="AF62">
        <f t="shared" si="50"/>
        <v>200</v>
      </c>
      <c r="AG62">
        <f t="shared" si="50"/>
        <v>200</v>
      </c>
      <c r="AH62">
        <f t="shared" si="50"/>
        <v>200</v>
      </c>
      <c r="AI62">
        <f t="shared" si="50"/>
        <v>200</v>
      </c>
      <c r="AJ62">
        <f t="shared" si="50"/>
        <v>200</v>
      </c>
      <c r="AK62" t="e">
        <f t="shared" si="50"/>
        <v>#REF!</v>
      </c>
      <c r="AL62">
        <f t="shared" si="50"/>
        <v>200</v>
      </c>
      <c r="AM62">
        <f t="shared" si="50"/>
        <v>200</v>
      </c>
      <c r="AN62">
        <f t="shared" si="50"/>
        <v>200</v>
      </c>
      <c r="AO62">
        <f t="shared" si="50"/>
        <v>200</v>
      </c>
      <c r="AP62">
        <f t="shared" si="50"/>
        <v>200</v>
      </c>
      <c r="AQ62">
        <f t="shared" si="50"/>
        <v>19</v>
      </c>
      <c r="AR62">
        <f t="shared" si="50"/>
        <v>200</v>
      </c>
      <c r="AS62">
        <f t="shared" si="50"/>
        <v>200</v>
      </c>
      <c r="AT62">
        <f t="shared" si="50"/>
        <v>200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</row>
    <row r="63" spans="1:49" ht="13.5" thickBot="1" x14ac:dyDescent="0.25">
      <c r="A63" s="27">
        <v>141</v>
      </c>
      <c r="B63" s="78">
        <v>1.3564814814814814E-4</v>
      </c>
      <c r="C63" s="81"/>
      <c r="D63" s="78">
        <v>4.50462962962963E-4</v>
      </c>
      <c r="E63" s="81"/>
      <c r="F63" s="79">
        <v>1.9127314814814814E-3</v>
      </c>
      <c r="G63" s="69">
        <v>6.2</v>
      </c>
      <c r="H63" s="69">
        <v>13</v>
      </c>
      <c r="I63" s="78">
        <v>5.6388888888888884E-4</v>
      </c>
      <c r="J63" s="81" t="s">
        <v>509</v>
      </c>
      <c r="K63" s="28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49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54</v>
      </c>
      <c r="P63">
        <f t="shared" si="51"/>
        <v>200</v>
      </c>
      <c r="Q63">
        <f t="shared" si="51"/>
        <v>64</v>
      </c>
      <c r="R63">
        <f t="shared" si="51"/>
        <v>61</v>
      </c>
      <c r="S63">
        <f t="shared" si="51"/>
        <v>200</v>
      </c>
      <c r="T63">
        <f t="shared" si="51"/>
        <v>200</v>
      </c>
      <c r="U63">
        <f t="shared" si="51"/>
        <v>200</v>
      </c>
      <c r="V63">
        <f t="shared" si="51"/>
        <v>200</v>
      </c>
      <c r="W63">
        <f t="shared" si="51"/>
        <v>200</v>
      </c>
      <c r="X63">
        <f t="shared" si="51"/>
        <v>200</v>
      </c>
      <c r="Y63">
        <f t="shared" si="51"/>
        <v>200</v>
      </c>
      <c r="Z63">
        <f t="shared" si="51"/>
        <v>200</v>
      </c>
      <c r="AA63">
        <f t="shared" si="51"/>
        <v>200</v>
      </c>
      <c r="AB63">
        <f t="shared" si="51"/>
        <v>200</v>
      </c>
      <c r="AC63">
        <f t="shared" si="51"/>
        <v>200</v>
      </c>
      <c r="AD63">
        <f t="shared" si="51"/>
        <v>200</v>
      </c>
      <c r="AE63">
        <f t="shared" si="51"/>
        <v>200</v>
      </c>
      <c r="AF63">
        <f t="shared" si="51"/>
        <v>200</v>
      </c>
      <c r="AG63">
        <f t="shared" si="51"/>
        <v>200</v>
      </c>
      <c r="AH63">
        <f t="shared" si="51"/>
        <v>200</v>
      </c>
      <c r="AI63">
        <f t="shared" si="51"/>
        <v>200</v>
      </c>
      <c r="AJ63">
        <f t="shared" si="51"/>
        <v>200</v>
      </c>
      <c r="AK63" t="e">
        <f t="shared" si="51"/>
        <v>#REF!</v>
      </c>
      <c r="AL63">
        <f t="shared" si="51"/>
        <v>200</v>
      </c>
      <c r="AM63">
        <f t="shared" si="51"/>
        <v>200</v>
      </c>
      <c r="AN63">
        <f t="shared" si="51"/>
        <v>200</v>
      </c>
      <c r="AO63">
        <f t="shared" si="51"/>
        <v>200</v>
      </c>
      <c r="AP63">
        <f t="shared" si="51"/>
        <v>200</v>
      </c>
      <c r="AQ63">
        <f t="shared" si="51"/>
        <v>27</v>
      </c>
      <c r="AR63">
        <f t="shared" si="51"/>
        <v>200</v>
      </c>
      <c r="AS63">
        <f t="shared" si="51"/>
        <v>200</v>
      </c>
      <c r="AT63">
        <f t="shared" si="51"/>
        <v>200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</row>
    <row r="64" spans="1:49" ht="13.5" thickBot="1" x14ac:dyDescent="0.25">
      <c r="A64" s="27">
        <v>140</v>
      </c>
      <c r="B64" s="78">
        <v>1.3576388888888891E-4</v>
      </c>
      <c r="C64" s="81"/>
      <c r="D64" s="78">
        <v>4.5104166666666665E-4</v>
      </c>
      <c r="E64" s="81" t="s">
        <v>652</v>
      </c>
      <c r="F64" s="79">
        <v>1.9153935185185185E-3</v>
      </c>
      <c r="G64" s="69">
        <v>6.19</v>
      </c>
      <c r="H64" s="69">
        <v>12.95</v>
      </c>
      <c r="I64" s="78">
        <v>5.6458333333333339E-4</v>
      </c>
      <c r="J64" s="81"/>
      <c r="K64" s="28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49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54</v>
      </c>
      <c r="P64">
        <f t="shared" si="52"/>
        <v>200</v>
      </c>
      <c r="Q64">
        <f t="shared" si="52"/>
        <v>64</v>
      </c>
      <c r="R64">
        <f t="shared" si="52"/>
        <v>61</v>
      </c>
      <c r="S64">
        <f t="shared" si="52"/>
        <v>200</v>
      </c>
      <c r="T64">
        <f t="shared" si="52"/>
        <v>200</v>
      </c>
      <c r="U64">
        <f t="shared" si="52"/>
        <v>200</v>
      </c>
      <c r="V64">
        <f t="shared" si="52"/>
        <v>200</v>
      </c>
      <c r="W64">
        <f t="shared" si="52"/>
        <v>200</v>
      </c>
      <c r="X64">
        <f t="shared" si="52"/>
        <v>200</v>
      </c>
      <c r="Y64">
        <f t="shared" si="52"/>
        <v>200</v>
      </c>
      <c r="Z64">
        <f t="shared" si="52"/>
        <v>200</v>
      </c>
      <c r="AA64">
        <f t="shared" si="52"/>
        <v>200</v>
      </c>
      <c r="AB64">
        <f t="shared" si="52"/>
        <v>200</v>
      </c>
      <c r="AC64">
        <f t="shared" si="52"/>
        <v>200</v>
      </c>
      <c r="AD64">
        <f t="shared" si="52"/>
        <v>200</v>
      </c>
      <c r="AE64">
        <f t="shared" si="52"/>
        <v>200</v>
      </c>
      <c r="AF64">
        <f t="shared" si="52"/>
        <v>200</v>
      </c>
      <c r="AG64">
        <f t="shared" si="52"/>
        <v>200</v>
      </c>
      <c r="AH64">
        <f t="shared" si="52"/>
        <v>200</v>
      </c>
      <c r="AI64">
        <f t="shared" si="52"/>
        <v>200</v>
      </c>
      <c r="AJ64">
        <f t="shared" si="52"/>
        <v>200</v>
      </c>
      <c r="AK64" t="e">
        <f t="shared" si="52"/>
        <v>#REF!</v>
      </c>
      <c r="AL64">
        <f t="shared" si="52"/>
        <v>200</v>
      </c>
      <c r="AM64">
        <f t="shared" si="52"/>
        <v>200</v>
      </c>
      <c r="AN64">
        <f t="shared" si="52"/>
        <v>200</v>
      </c>
      <c r="AO64">
        <f t="shared" si="52"/>
        <v>200</v>
      </c>
      <c r="AP64">
        <f t="shared" si="52"/>
        <v>200</v>
      </c>
      <c r="AQ64">
        <f t="shared" si="52"/>
        <v>35</v>
      </c>
      <c r="AR64">
        <f t="shared" si="52"/>
        <v>200</v>
      </c>
      <c r="AS64">
        <f t="shared" si="52"/>
        <v>200</v>
      </c>
      <c r="AT64">
        <f t="shared" si="52"/>
        <v>200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</row>
    <row r="65" spans="1:49" ht="13.5" thickBot="1" x14ac:dyDescent="0.25">
      <c r="A65" s="27">
        <v>139</v>
      </c>
      <c r="B65" s="78">
        <v>1.3599537037037036E-4</v>
      </c>
      <c r="C65" s="81" t="s">
        <v>615</v>
      </c>
      <c r="D65" s="78">
        <v>4.5162037037037046E-4</v>
      </c>
      <c r="E65" s="81"/>
      <c r="F65" s="79">
        <v>1.9180555555555557E-3</v>
      </c>
      <c r="G65" s="69">
        <v>6.18</v>
      </c>
      <c r="H65" s="69">
        <v>12.92</v>
      </c>
      <c r="I65" s="78">
        <v>5.6539351851851857E-4</v>
      </c>
      <c r="J65" s="81" t="s">
        <v>410</v>
      </c>
      <c r="K65" s="28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49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54</v>
      </c>
      <c r="P65">
        <f t="shared" si="53"/>
        <v>200</v>
      </c>
      <c r="Q65">
        <f t="shared" si="53"/>
        <v>64</v>
      </c>
      <c r="R65">
        <f t="shared" si="53"/>
        <v>61</v>
      </c>
      <c r="S65">
        <f t="shared" si="53"/>
        <v>200</v>
      </c>
      <c r="T65">
        <f t="shared" si="53"/>
        <v>200</v>
      </c>
      <c r="U65">
        <f t="shared" si="53"/>
        <v>200</v>
      </c>
      <c r="V65">
        <f t="shared" si="53"/>
        <v>200</v>
      </c>
      <c r="W65">
        <f t="shared" si="53"/>
        <v>200</v>
      </c>
      <c r="X65">
        <f t="shared" si="53"/>
        <v>200</v>
      </c>
      <c r="Y65">
        <f t="shared" si="53"/>
        <v>200</v>
      </c>
      <c r="Z65">
        <f t="shared" si="53"/>
        <v>200</v>
      </c>
      <c r="AA65">
        <f t="shared" si="53"/>
        <v>200</v>
      </c>
      <c r="AB65">
        <f t="shared" si="53"/>
        <v>200</v>
      </c>
      <c r="AC65">
        <f t="shared" si="53"/>
        <v>200</v>
      </c>
      <c r="AD65">
        <f t="shared" si="53"/>
        <v>200</v>
      </c>
      <c r="AE65">
        <f t="shared" si="53"/>
        <v>200</v>
      </c>
      <c r="AF65">
        <f t="shared" si="53"/>
        <v>200</v>
      </c>
      <c r="AG65">
        <f t="shared" si="53"/>
        <v>200</v>
      </c>
      <c r="AH65">
        <f t="shared" si="53"/>
        <v>200</v>
      </c>
      <c r="AI65">
        <f t="shared" si="53"/>
        <v>200</v>
      </c>
      <c r="AJ65">
        <f t="shared" si="53"/>
        <v>200</v>
      </c>
      <c r="AK65" t="e">
        <f t="shared" si="53"/>
        <v>#REF!</v>
      </c>
      <c r="AL65">
        <f t="shared" si="53"/>
        <v>200</v>
      </c>
      <c r="AM65">
        <f t="shared" si="53"/>
        <v>200</v>
      </c>
      <c r="AN65">
        <f t="shared" si="53"/>
        <v>200</v>
      </c>
      <c r="AO65">
        <f t="shared" si="53"/>
        <v>200</v>
      </c>
      <c r="AP65">
        <f t="shared" si="53"/>
        <v>200</v>
      </c>
      <c r="AQ65">
        <f t="shared" si="53"/>
        <v>43</v>
      </c>
      <c r="AR65">
        <f t="shared" si="53"/>
        <v>200</v>
      </c>
      <c r="AS65">
        <f t="shared" si="53"/>
        <v>200</v>
      </c>
      <c r="AT65">
        <f t="shared" si="53"/>
        <v>200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</row>
    <row r="66" spans="1:49" ht="13.5" thickBot="1" x14ac:dyDescent="0.25">
      <c r="A66" s="27">
        <v>138</v>
      </c>
      <c r="B66" s="78">
        <v>1.3611111111111113E-4</v>
      </c>
      <c r="C66" s="81"/>
      <c r="D66" s="78">
        <v>4.5219907407407405E-4</v>
      </c>
      <c r="E66" s="81" t="s">
        <v>653</v>
      </c>
      <c r="F66" s="79">
        <v>1.9207175925925926E-3</v>
      </c>
      <c r="G66" s="69">
        <v>6.17</v>
      </c>
      <c r="H66" s="69">
        <v>12.89</v>
      </c>
      <c r="I66" s="78">
        <v>5.6620370370370375E-4</v>
      </c>
      <c r="J66" s="81" t="s">
        <v>510</v>
      </c>
      <c r="K66" s="28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51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54</v>
      </c>
      <c r="P66">
        <f t="shared" si="54"/>
        <v>200</v>
      </c>
      <c r="Q66">
        <f t="shared" si="54"/>
        <v>64</v>
      </c>
      <c r="R66">
        <f t="shared" si="54"/>
        <v>61</v>
      </c>
      <c r="S66">
        <f t="shared" si="54"/>
        <v>200</v>
      </c>
      <c r="T66">
        <f t="shared" si="54"/>
        <v>200</v>
      </c>
      <c r="U66">
        <f t="shared" si="54"/>
        <v>200</v>
      </c>
      <c r="V66">
        <f t="shared" si="54"/>
        <v>200</v>
      </c>
      <c r="W66">
        <f t="shared" si="54"/>
        <v>200</v>
      </c>
      <c r="X66">
        <f t="shared" si="54"/>
        <v>200</v>
      </c>
      <c r="Y66">
        <f t="shared" si="54"/>
        <v>200</v>
      </c>
      <c r="Z66">
        <f t="shared" si="54"/>
        <v>200</v>
      </c>
      <c r="AA66">
        <f t="shared" si="54"/>
        <v>200</v>
      </c>
      <c r="AB66">
        <f t="shared" si="54"/>
        <v>200</v>
      </c>
      <c r="AC66">
        <f t="shared" si="54"/>
        <v>200</v>
      </c>
      <c r="AD66">
        <f t="shared" si="54"/>
        <v>200</v>
      </c>
      <c r="AE66">
        <f t="shared" si="54"/>
        <v>200</v>
      </c>
      <c r="AF66">
        <f t="shared" si="54"/>
        <v>200</v>
      </c>
      <c r="AG66">
        <f t="shared" si="54"/>
        <v>200</v>
      </c>
      <c r="AH66">
        <f t="shared" si="54"/>
        <v>200</v>
      </c>
      <c r="AI66">
        <f t="shared" si="54"/>
        <v>200</v>
      </c>
      <c r="AJ66">
        <f t="shared" si="54"/>
        <v>200</v>
      </c>
      <c r="AK66" t="e">
        <f t="shared" si="54"/>
        <v>#REF!</v>
      </c>
      <c r="AL66">
        <f t="shared" si="54"/>
        <v>200</v>
      </c>
      <c r="AM66">
        <f t="shared" si="54"/>
        <v>200</v>
      </c>
      <c r="AN66">
        <f t="shared" si="54"/>
        <v>200</v>
      </c>
      <c r="AO66">
        <f t="shared" si="54"/>
        <v>200</v>
      </c>
      <c r="AP66">
        <f t="shared" si="54"/>
        <v>200</v>
      </c>
      <c r="AQ66">
        <f t="shared" si="54"/>
        <v>51</v>
      </c>
      <c r="AR66">
        <f t="shared" si="54"/>
        <v>200</v>
      </c>
      <c r="AS66">
        <f t="shared" si="54"/>
        <v>200</v>
      </c>
      <c r="AT66">
        <f t="shared" si="54"/>
        <v>200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</row>
    <row r="67" spans="1:49" ht="13.5" thickBot="1" x14ac:dyDescent="0.25">
      <c r="A67" s="27">
        <v>137</v>
      </c>
      <c r="B67" s="78">
        <v>1.3634259259259261E-4</v>
      </c>
      <c r="C67" s="81"/>
      <c r="D67" s="78">
        <v>4.5277777777777769E-4</v>
      </c>
      <c r="E67" s="81"/>
      <c r="F67" s="79">
        <v>1.9234953703703703E-3</v>
      </c>
      <c r="G67" s="69">
        <v>6.16</v>
      </c>
      <c r="H67" s="69">
        <v>12.86</v>
      </c>
      <c r="I67" s="78">
        <v>5.6689814814814808E-4</v>
      </c>
      <c r="J67" s="81"/>
      <c r="K67" s="28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59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5"/>
        <v>200</v>
      </c>
      <c r="Q67">
        <f t="shared" si="55"/>
        <v>64</v>
      </c>
      <c r="R67">
        <f t="shared" si="55"/>
        <v>61</v>
      </c>
      <c r="S67">
        <f t="shared" si="55"/>
        <v>200</v>
      </c>
      <c r="T67">
        <f t="shared" si="55"/>
        <v>200</v>
      </c>
      <c r="U67">
        <f t="shared" si="55"/>
        <v>200</v>
      </c>
      <c r="V67">
        <f t="shared" si="55"/>
        <v>200</v>
      </c>
      <c r="W67">
        <f t="shared" si="55"/>
        <v>200</v>
      </c>
      <c r="X67">
        <f t="shared" si="55"/>
        <v>200</v>
      </c>
      <c r="Y67">
        <f t="shared" si="55"/>
        <v>200</v>
      </c>
      <c r="Z67">
        <f t="shared" si="55"/>
        <v>200</v>
      </c>
      <c r="AA67">
        <f t="shared" si="55"/>
        <v>200</v>
      </c>
      <c r="AB67">
        <f t="shared" si="55"/>
        <v>200</v>
      </c>
      <c r="AC67">
        <f t="shared" si="55"/>
        <v>200</v>
      </c>
      <c r="AD67">
        <f t="shared" si="55"/>
        <v>200</v>
      </c>
      <c r="AE67">
        <f t="shared" si="55"/>
        <v>200</v>
      </c>
      <c r="AF67">
        <f t="shared" si="55"/>
        <v>200</v>
      </c>
      <c r="AG67">
        <f t="shared" si="55"/>
        <v>200</v>
      </c>
      <c r="AH67">
        <f t="shared" si="55"/>
        <v>200</v>
      </c>
      <c r="AI67">
        <f t="shared" si="55"/>
        <v>200</v>
      </c>
      <c r="AJ67">
        <f t="shared" si="55"/>
        <v>200</v>
      </c>
      <c r="AK67" t="e">
        <f t="shared" si="55"/>
        <v>#REF!</v>
      </c>
      <c r="AL67">
        <f t="shared" si="55"/>
        <v>200</v>
      </c>
      <c r="AM67">
        <f t="shared" si="55"/>
        <v>200</v>
      </c>
      <c r="AN67">
        <f t="shared" si="55"/>
        <v>200</v>
      </c>
      <c r="AO67">
        <f t="shared" si="55"/>
        <v>200</v>
      </c>
      <c r="AP67">
        <f t="shared" si="55"/>
        <v>200</v>
      </c>
      <c r="AQ67">
        <f t="shared" si="55"/>
        <v>59</v>
      </c>
      <c r="AR67">
        <f t="shared" si="55"/>
        <v>200</v>
      </c>
      <c r="AS67">
        <f t="shared" si="55"/>
        <v>200</v>
      </c>
      <c r="AT67">
        <f t="shared" si="55"/>
        <v>200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</row>
    <row r="68" spans="1:49" ht="13.5" thickBot="1" x14ac:dyDescent="0.25">
      <c r="A68" s="27">
        <v>136</v>
      </c>
      <c r="B68" s="78">
        <v>1.3645833333333332E-4</v>
      </c>
      <c r="C68" s="81"/>
      <c r="D68" s="78">
        <v>4.533564814814815E-4</v>
      </c>
      <c r="E68" s="81" t="s">
        <v>654</v>
      </c>
      <c r="F68" s="79">
        <v>1.9262731481481481E-3</v>
      </c>
      <c r="G68" s="69">
        <v>6.14</v>
      </c>
      <c r="H68" s="69">
        <v>12.83</v>
      </c>
      <c r="I68" s="78">
        <v>5.6770833333333337E-4</v>
      </c>
      <c r="J68" s="81" t="s">
        <v>411</v>
      </c>
      <c r="K68" s="28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6"/>
        <v>200</v>
      </c>
      <c r="Q68">
        <f t="shared" si="56"/>
        <v>67</v>
      </c>
      <c r="R68">
        <f t="shared" si="56"/>
        <v>67</v>
      </c>
      <c r="S68">
        <f t="shared" si="56"/>
        <v>200</v>
      </c>
      <c r="T68">
        <f t="shared" si="56"/>
        <v>200</v>
      </c>
      <c r="U68">
        <f t="shared" si="56"/>
        <v>200</v>
      </c>
      <c r="V68">
        <f t="shared" si="56"/>
        <v>200</v>
      </c>
      <c r="W68">
        <f t="shared" si="56"/>
        <v>200</v>
      </c>
      <c r="X68">
        <f t="shared" si="56"/>
        <v>200</v>
      </c>
      <c r="Y68">
        <f t="shared" si="56"/>
        <v>200</v>
      </c>
      <c r="Z68">
        <f t="shared" si="56"/>
        <v>200</v>
      </c>
      <c r="AA68">
        <f t="shared" si="56"/>
        <v>200</v>
      </c>
      <c r="AB68">
        <f t="shared" si="56"/>
        <v>200</v>
      </c>
      <c r="AC68">
        <f t="shared" si="56"/>
        <v>200</v>
      </c>
      <c r="AD68">
        <f t="shared" si="56"/>
        <v>200</v>
      </c>
      <c r="AE68">
        <f t="shared" si="56"/>
        <v>200</v>
      </c>
      <c r="AF68">
        <f t="shared" si="56"/>
        <v>200</v>
      </c>
      <c r="AG68">
        <f t="shared" si="56"/>
        <v>200</v>
      </c>
      <c r="AH68">
        <f t="shared" si="56"/>
        <v>200</v>
      </c>
      <c r="AI68">
        <f t="shared" si="56"/>
        <v>200</v>
      </c>
      <c r="AJ68">
        <f t="shared" si="56"/>
        <v>200</v>
      </c>
      <c r="AK68" t="e">
        <f t="shared" si="56"/>
        <v>#REF!</v>
      </c>
      <c r="AL68">
        <f t="shared" si="56"/>
        <v>200</v>
      </c>
      <c r="AM68">
        <f t="shared" si="56"/>
        <v>200</v>
      </c>
      <c r="AN68">
        <f t="shared" si="56"/>
        <v>200</v>
      </c>
      <c r="AO68">
        <f t="shared" si="56"/>
        <v>200</v>
      </c>
      <c r="AP68">
        <f t="shared" si="56"/>
        <v>200</v>
      </c>
      <c r="AQ68">
        <f t="shared" si="56"/>
        <v>67</v>
      </c>
      <c r="AR68">
        <f t="shared" si="56"/>
        <v>200</v>
      </c>
      <c r="AS68">
        <f t="shared" si="56"/>
        <v>200</v>
      </c>
      <c r="AT68">
        <f t="shared" si="56"/>
        <v>200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</row>
    <row r="69" spans="1:49" ht="13.5" thickBot="1" x14ac:dyDescent="0.25">
      <c r="A69" s="27">
        <v>135</v>
      </c>
      <c r="B69" s="78">
        <v>1.3657407407407409E-4</v>
      </c>
      <c r="C69" s="81"/>
      <c r="D69" s="78">
        <v>4.539351851851852E-4</v>
      </c>
      <c r="E69" s="81"/>
      <c r="F69" s="79">
        <v>1.9291666666666667E-3</v>
      </c>
      <c r="G69" s="69">
        <v>6.13</v>
      </c>
      <c r="H69" s="69">
        <v>12.8</v>
      </c>
      <c r="I69" s="78">
        <v>5.6851851851851844E-4</v>
      </c>
      <c r="J69" s="81" t="s">
        <v>511</v>
      </c>
      <c r="K69" s="28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200</v>
      </c>
      <c r="Q69">
        <f t="shared" si="57"/>
        <v>75</v>
      </c>
      <c r="R69">
        <f t="shared" si="57"/>
        <v>75</v>
      </c>
      <c r="S69">
        <f t="shared" si="57"/>
        <v>200</v>
      </c>
      <c r="T69">
        <f t="shared" si="57"/>
        <v>200</v>
      </c>
      <c r="U69">
        <f t="shared" si="57"/>
        <v>200</v>
      </c>
      <c r="V69">
        <f t="shared" si="57"/>
        <v>200</v>
      </c>
      <c r="W69">
        <f t="shared" si="57"/>
        <v>200</v>
      </c>
      <c r="X69">
        <f t="shared" si="57"/>
        <v>200</v>
      </c>
      <c r="Y69">
        <f t="shared" si="57"/>
        <v>200</v>
      </c>
      <c r="Z69">
        <f t="shared" si="57"/>
        <v>200</v>
      </c>
      <c r="AA69">
        <f t="shared" si="57"/>
        <v>200</v>
      </c>
      <c r="AB69">
        <f t="shared" si="57"/>
        <v>200</v>
      </c>
      <c r="AC69">
        <f t="shared" si="57"/>
        <v>200</v>
      </c>
      <c r="AD69">
        <f t="shared" si="57"/>
        <v>200</v>
      </c>
      <c r="AE69">
        <f t="shared" si="57"/>
        <v>200</v>
      </c>
      <c r="AF69">
        <f t="shared" si="57"/>
        <v>200</v>
      </c>
      <c r="AG69">
        <f t="shared" si="57"/>
        <v>200</v>
      </c>
      <c r="AH69">
        <f t="shared" si="57"/>
        <v>200</v>
      </c>
      <c r="AI69">
        <f t="shared" si="57"/>
        <v>200</v>
      </c>
      <c r="AJ69">
        <f t="shared" si="57"/>
        <v>200</v>
      </c>
      <c r="AK69" t="e">
        <f t="shared" si="57"/>
        <v>#REF!</v>
      </c>
      <c r="AL69">
        <f t="shared" si="57"/>
        <v>200</v>
      </c>
      <c r="AM69">
        <f t="shared" si="57"/>
        <v>200</v>
      </c>
      <c r="AN69">
        <f t="shared" si="57"/>
        <v>200</v>
      </c>
      <c r="AO69">
        <f t="shared" si="57"/>
        <v>200</v>
      </c>
      <c r="AP69">
        <f t="shared" si="57"/>
        <v>200</v>
      </c>
      <c r="AQ69">
        <f t="shared" si="57"/>
        <v>75</v>
      </c>
      <c r="AR69">
        <f t="shared" si="57"/>
        <v>200</v>
      </c>
      <c r="AS69">
        <f t="shared" si="57"/>
        <v>200</v>
      </c>
      <c r="AT69">
        <f t="shared" si="57"/>
        <v>200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</row>
    <row r="70" spans="1:49" ht="13.5" thickBot="1" x14ac:dyDescent="0.25">
      <c r="A70" s="27">
        <v>134</v>
      </c>
      <c r="B70" s="78">
        <v>1.3680555555555557E-4</v>
      </c>
      <c r="C70" s="81"/>
      <c r="D70" s="78">
        <v>4.545138888888889E-4</v>
      </c>
      <c r="E70" s="81" t="s">
        <v>655</v>
      </c>
      <c r="F70" s="79">
        <v>1.9320601851851853E-3</v>
      </c>
      <c r="G70" s="69">
        <v>6.12</v>
      </c>
      <c r="H70" s="69">
        <v>12.77</v>
      </c>
      <c r="I70" s="78">
        <v>5.6944444444444447E-4</v>
      </c>
      <c r="J70" s="81" t="s">
        <v>412</v>
      </c>
      <c r="K70" s="28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200</v>
      </c>
      <c r="Q70">
        <f t="shared" si="58"/>
        <v>83</v>
      </c>
      <c r="R70">
        <f t="shared" si="58"/>
        <v>83</v>
      </c>
      <c r="S70">
        <f t="shared" si="58"/>
        <v>200</v>
      </c>
      <c r="T70">
        <f t="shared" si="58"/>
        <v>200</v>
      </c>
      <c r="U70">
        <f t="shared" si="58"/>
        <v>200</v>
      </c>
      <c r="V70">
        <f t="shared" si="58"/>
        <v>200</v>
      </c>
      <c r="W70">
        <f t="shared" si="58"/>
        <v>200</v>
      </c>
      <c r="X70">
        <f t="shared" si="58"/>
        <v>200</v>
      </c>
      <c r="Y70">
        <f t="shared" si="58"/>
        <v>200</v>
      </c>
      <c r="Z70">
        <f t="shared" si="58"/>
        <v>200</v>
      </c>
      <c r="AA70">
        <f t="shared" si="58"/>
        <v>200</v>
      </c>
      <c r="AB70">
        <f t="shared" si="58"/>
        <v>200</v>
      </c>
      <c r="AC70">
        <f t="shared" si="58"/>
        <v>200</v>
      </c>
      <c r="AD70">
        <f t="shared" si="58"/>
        <v>200</v>
      </c>
      <c r="AE70">
        <f t="shared" si="58"/>
        <v>200</v>
      </c>
      <c r="AF70">
        <f t="shared" si="58"/>
        <v>200</v>
      </c>
      <c r="AG70">
        <f t="shared" si="58"/>
        <v>200</v>
      </c>
      <c r="AH70">
        <f t="shared" si="58"/>
        <v>200</v>
      </c>
      <c r="AI70">
        <f t="shared" si="58"/>
        <v>200</v>
      </c>
      <c r="AJ70">
        <f t="shared" si="58"/>
        <v>200</v>
      </c>
      <c r="AK70" t="e">
        <f t="shared" si="58"/>
        <v>#REF!</v>
      </c>
      <c r="AL70">
        <f t="shared" si="58"/>
        <v>200</v>
      </c>
      <c r="AM70">
        <f t="shared" si="58"/>
        <v>200</v>
      </c>
      <c r="AN70">
        <f t="shared" si="58"/>
        <v>200</v>
      </c>
      <c r="AO70">
        <f t="shared" si="58"/>
        <v>200</v>
      </c>
      <c r="AP70">
        <f t="shared" si="58"/>
        <v>200</v>
      </c>
      <c r="AQ70">
        <f t="shared" si="58"/>
        <v>83</v>
      </c>
      <c r="AR70">
        <f t="shared" si="58"/>
        <v>200</v>
      </c>
      <c r="AS70">
        <f t="shared" si="58"/>
        <v>200</v>
      </c>
      <c r="AT70">
        <f t="shared" si="58"/>
        <v>200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</row>
    <row r="71" spans="1:49" ht="13.5" thickBot="1" x14ac:dyDescent="0.25">
      <c r="A71" s="27">
        <v>133</v>
      </c>
      <c r="B71" s="78">
        <v>1.3703703703703705E-4</v>
      </c>
      <c r="C71" s="81" t="s">
        <v>616</v>
      </c>
      <c r="D71" s="78">
        <v>4.550925925925926E-4</v>
      </c>
      <c r="E71" s="81"/>
      <c r="F71" s="79">
        <v>1.9349537037037037E-3</v>
      </c>
      <c r="G71" s="69">
        <v>6.11</v>
      </c>
      <c r="H71" s="69">
        <v>12.74</v>
      </c>
      <c r="I71" s="78">
        <v>5.7025462962962965E-4</v>
      </c>
      <c r="J71" s="81"/>
      <c r="K71" s="28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200</v>
      </c>
      <c r="Q71">
        <f t="shared" si="59"/>
        <v>91</v>
      </c>
      <c r="R71">
        <f t="shared" si="59"/>
        <v>91</v>
      </c>
      <c r="S71">
        <f t="shared" si="59"/>
        <v>200</v>
      </c>
      <c r="T71">
        <f t="shared" si="59"/>
        <v>200</v>
      </c>
      <c r="U71">
        <f t="shared" si="59"/>
        <v>200</v>
      </c>
      <c r="V71">
        <f t="shared" si="59"/>
        <v>200</v>
      </c>
      <c r="W71">
        <f t="shared" si="59"/>
        <v>200</v>
      </c>
      <c r="X71">
        <f t="shared" si="59"/>
        <v>200</v>
      </c>
      <c r="Y71">
        <f t="shared" si="59"/>
        <v>200</v>
      </c>
      <c r="Z71">
        <f t="shared" si="59"/>
        <v>200</v>
      </c>
      <c r="AA71">
        <f t="shared" si="59"/>
        <v>200</v>
      </c>
      <c r="AB71">
        <f t="shared" si="59"/>
        <v>200</v>
      </c>
      <c r="AC71">
        <f t="shared" si="59"/>
        <v>200</v>
      </c>
      <c r="AD71">
        <f t="shared" si="59"/>
        <v>200</v>
      </c>
      <c r="AE71">
        <f t="shared" si="59"/>
        <v>200</v>
      </c>
      <c r="AF71">
        <f t="shared" si="59"/>
        <v>200</v>
      </c>
      <c r="AG71">
        <f t="shared" si="59"/>
        <v>200</v>
      </c>
      <c r="AH71">
        <f t="shared" si="59"/>
        <v>200</v>
      </c>
      <c r="AI71">
        <f t="shared" si="59"/>
        <v>200</v>
      </c>
      <c r="AJ71">
        <f t="shared" si="59"/>
        <v>200</v>
      </c>
      <c r="AK71" t="e">
        <f t="shared" si="59"/>
        <v>#REF!</v>
      </c>
      <c r="AL71">
        <f t="shared" si="59"/>
        <v>200</v>
      </c>
      <c r="AM71">
        <f t="shared" si="59"/>
        <v>200</v>
      </c>
      <c r="AN71">
        <f t="shared" si="59"/>
        <v>200</v>
      </c>
      <c r="AO71">
        <f t="shared" si="59"/>
        <v>200</v>
      </c>
      <c r="AP71">
        <f t="shared" si="59"/>
        <v>200</v>
      </c>
      <c r="AQ71">
        <f t="shared" si="59"/>
        <v>91</v>
      </c>
      <c r="AR71">
        <f t="shared" si="59"/>
        <v>200</v>
      </c>
      <c r="AS71">
        <f t="shared" si="59"/>
        <v>200</v>
      </c>
      <c r="AT71">
        <f t="shared" si="59"/>
        <v>200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</row>
    <row r="72" spans="1:49" ht="13.5" thickBot="1" x14ac:dyDescent="0.25">
      <c r="A72" s="27">
        <v>132</v>
      </c>
      <c r="B72" s="78">
        <v>1.3726851851851853E-4</v>
      </c>
      <c r="C72" s="81"/>
      <c r="D72" s="78">
        <v>4.556712962962963E-4</v>
      </c>
      <c r="E72" s="81" t="s">
        <v>656</v>
      </c>
      <c r="F72" s="79">
        <v>1.9378472222222221E-3</v>
      </c>
      <c r="G72" s="69">
        <v>6.1</v>
      </c>
      <c r="H72" s="69">
        <v>12.71</v>
      </c>
      <c r="I72" s="78">
        <v>49.35</v>
      </c>
      <c r="J72" s="81" t="s">
        <v>512</v>
      </c>
      <c r="K72" s="28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200</v>
      </c>
      <c r="Q72">
        <f t="shared" si="60"/>
        <v>99</v>
      </c>
      <c r="R72">
        <f t="shared" si="60"/>
        <v>99</v>
      </c>
      <c r="S72">
        <f t="shared" si="60"/>
        <v>200</v>
      </c>
      <c r="T72">
        <f t="shared" si="60"/>
        <v>200</v>
      </c>
      <c r="U72">
        <f t="shared" si="60"/>
        <v>200</v>
      </c>
      <c r="V72">
        <f t="shared" si="60"/>
        <v>200</v>
      </c>
      <c r="W72">
        <f t="shared" si="60"/>
        <v>200</v>
      </c>
      <c r="X72">
        <f t="shared" si="60"/>
        <v>200</v>
      </c>
      <c r="Y72">
        <f t="shared" si="60"/>
        <v>200</v>
      </c>
      <c r="Z72">
        <f t="shared" si="60"/>
        <v>200</v>
      </c>
      <c r="AA72">
        <f t="shared" si="60"/>
        <v>200</v>
      </c>
      <c r="AB72">
        <f t="shared" si="60"/>
        <v>200</v>
      </c>
      <c r="AC72">
        <f t="shared" si="60"/>
        <v>200</v>
      </c>
      <c r="AD72">
        <f t="shared" si="60"/>
        <v>200</v>
      </c>
      <c r="AE72">
        <f t="shared" si="60"/>
        <v>200</v>
      </c>
      <c r="AF72">
        <f t="shared" si="60"/>
        <v>200</v>
      </c>
      <c r="AG72">
        <f t="shared" si="60"/>
        <v>200</v>
      </c>
      <c r="AH72">
        <f t="shared" si="60"/>
        <v>200</v>
      </c>
      <c r="AI72">
        <f t="shared" si="60"/>
        <v>200</v>
      </c>
      <c r="AJ72">
        <f t="shared" si="60"/>
        <v>200</v>
      </c>
      <c r="AK72" t="e">
        <f t="shared" si="60"/>
        <v>#REF!</v>
      </c>
      <c r="AL72">
        <f t="shared" si="60"/>
        <v>200</v>
      </c>
      <c r="AM72">
        <f t="shared" si="60"/>
        <v>200</v>
      </c>
      <c r="AN72">
        <f t="shared" si="60"/>
        <v>200</v>
      </c>
      <c r="AO72">
        <f t="shared" si="60"/>
        <v>200</v>
      </c>
      <c r="AP72">
        <f t="shared" si="60"/>
        <v>200</v>
      </c>
      <c r="AQ72">
        <f t="shared" si="60"/>
        <v>99</v>
      </c>
      <c r="AR72">
        <f t="shared" si="60"/>
        <v>200</v>
      </c>
      <c r="AS72">
        <f t="shared" si="60"/>
        <v>200</v>
      </c>
      <c r="AT72">
        <f t="shared" si="60"/>
        <v>200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</row>
    <row r="73" spans="1:49" ht="13.5" thickBot="1" x14ac:dyDescent="0.25">
      <c r="A73" s="27">
        <v>131</v>
      </c>
      <c r="B73" s="78">
        <v>1.3750000000000001E-4</v>
      </c>
      <c r="C73" s="81"/>
      <c r="D73" s="78">
        <v>4.5625E-4</v>
      </c>
      <c r="E73" s="81"/>
      <c r="F73" s="79">
        <v>1.9407407407407409E-3</v>
      </c>
      <c r="G73" s="69">
        <v>6.08</v>
      </c>
      <c r="H73" s="69">
        <v>12.68</v>
      </c>
      <c r="I73" s="78">
        <v>5.7199074074074075E-4</v>
      </c>
      <c r="J73" s="81" t="s">
        <v>413</v>
      </c>
      <c r="K73" s="31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200</v>
      </c>
      <c r="Q73">
        <f t="shared" si="61"/>
        <v>107</v>
      </c>
      <c r="R73">
        <f t="shared" si="61"/>
        <v>107</v>
      </c>
      <c r="S73">
        <f t="shared" si="61"/>
        <v>200</v>
      </c>
      <c r="T73">
        <f t="shared" si="61"/>
        <v>200</v>
      </c>
      <c r="U73">
        <f t="shared" si="61"/>
        <v>200</v>
      </c>
      <c r="V73">
        <f t="shared" si="61"/>
        <v>200</v>
      </c>
      <c r="W73">
        <f t="shared" si="61"/>
        <v>200</v>
      </c>
      <c r="X73">
        <f t="shared" si="61"/>
        <v>200</v>
      </c>
      <c r="Y73">
        <f t="shared" si="61"/>
        <v>200</v>
      </c>
      <c r="Z73">
        <f t="shared" si="61"/>
        <v>200</v>
      </c>
      <c r="AA73">
        <f t="shared" si="61"/>
        <v>200</v>
      </c>
      <c r="AB73">
        <f t="shared" si="61"/>
        <v>200</v>
      </c>
      <c r="AC73">
        <f t="shared" si="61"/>
        <v>200</v>
      </c>
      <c r="AD73">
        <f t="shared" si="61"/>
        <v>200</v>
      </c>
      <c r="AE73">
        <f t="shared" si="61"/>
        <v>200</v>
      </c>
      <c r="AF73">
        <f t="shared" si="61"/>
        <v>200</v>
      </c>
      <c r="AG73">
        <f t="shared" si="61"/>
        <v>200</v>
      </c>
      <c r="AH73">
        <f t="shared" si="61"/>
        <v>200</v>
      </c>
      <c r="AI73">
        <f t="shared" si="61"/>
        <v>200</v>
      </c>
      <c r="AJ73">
        <f t="shared" si="61"/>
        <v>200</v>
      </c>
      <c r="AK73" t="e">
        <f t="shared" si="61"/>
        <v>#REF!</v>
      </c>
      <c r="AL73">
        <f t="shared" si="61"/>
        <v>200</v>
      </c>
      <c r="AM73">
        <f t="shared" si="61"/>
        <v>200</v>
      </c>
      <c r="AN73">
        <f t="shared" si="61"/>
        <v>200</v>
      </c>
      <c r="AO73">
        <f t="shared" si="61"/>
        <v>200</v>
      </c>
      <c r="AP73">
        <f t="shared" si="61"/>
        <v>200</v>
      </c>
      <c r="AQ73">
        <f t="shared" si="61"/>
        <v>107</v>
      </c>
      <c r="AR73">
        <f t="shared" si="61"/>
        <v>200</v>
      </c>
      <c r="AS73">
        <f t="shared" si="61"/>
        <v>200</v>
      </c>
      <c r="AT73">
        <f t="shared" si="61"/>
        <v>200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</row>
    <row r="74" spans="1:49" ht="13.5" thickBot="1" x14ac:dyDescent="0.25">
      <c r="A74" s="27">
        <v>130</v>
      </c>
      <c r="B74" s="78">
        <v>1.3773148148148149E-4</v>
      </c>
      <c r="C74" s="81"/>
      <c r="D74" s="78">
        <v>4.5682870370370365E-4</v>
      </c>
      <c r="E74" s="81" t="s">
        <v>657</v>
      </c>
      <c r="F74" s="79">
        <v>1.9435185185185187E-3</v>
      </c>
      <c r="G74" s="69">
        <v>6.07</v>
      </c>
      <c r="H74" s="69">
        <v>12.65</v>
      </c>
      <c r="I74" s="78">
        <v>5.7268518518518519E-4</v>
      </c>
      <c r="J74" s="81"/>
      <c r="K74" s="28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200</v>
      </c>
      <c r="Q74">
        <f t="shared" si="62"/>
        <v>115</v>
      </c>
      <c r="R74">
        <f t="shared" si="62"/>
        <v>115</v>
      </c>
      <c r="S74">
        <f t="shared" si="62"/>
        <v>200</v>
      </c>
      <c r="T74">
        <f t="shared" si="62"/>
        <v>200</v>
      </c>
      <c r="U74">
        <f t="shared" si="62"/>
        <v>200</v>
      </c>
      <c r="V74">
        <f t="shared" si="62"/>
        <v>200</v>
      </c>
      <c r="W74">
        <f t="shared" si="62"/>
        <v>200</v>
      </c>
      <c r="X74">
        <f t="shared" si="62"/>
        <v>200</v>
      </c>
      <c r="Y74">
        <f t="shared" si="62"/>
        <v>200</v>
      </c>
      <c r="Z74">
        <f t="shared" si="62"/>
        <v>200</v>
      </c>
      <c r="AA74">
        <f t="shared" si="62"/>
        <v>200</v>
      </c>
      <c r="AB74">
        <f t="shared" si="62"/>
        <v>200</v>
      </c>
      <c r="AC74">
        <f t="shared" si="62"/>
        <v>200</v>
      </c>
      <c r="AD74">
        <f t="shared" si="62"/>
        <v>200</v>
      </c>
      <c r="AE74">
        <f t="shared" si="62"/>
        <v>200</v>
      </c>
      <c r="AF74">
        <f t="shared" si="62"/>
        <v>200</v>
      </c>
      <c r="AG74">
        <f t="shared" si="62"/>
        <v>200</v>
      </c>
      <c r="AH74">
        <f t="shared" si="62"/>
        <v>200</v>
      </c>
      <c r="AI74">
        <f t="shared" si="62"/>
        <v>200</v>
      </c>
      <c r="AJ74">
        <f t="shared" si="62"/>
        <v>200</v>
      </c>
      <c r="AK74" t="e">
        <f t="shared" si="62"/>
        <v>#REF!</v>
      </c>
      <c r="AL74">
        <f t="shared" si="62"/>
        <v>200</v>
      </c>
      <c r="AM74">
        <f t="shared" si="62"/>
        <v>200</v>
      </c>
      <c r="AN74">
        <f t="shared" si="62"/>
        <v>200</v>
      </c>
      <c r="AO74">
        <f t="shared" si="62"/>
        <v>200</v>
      </c>
      <c r="AP74">
        <f t="shared" si="62"/>
        <v>200</v>
      </c>
      <c r="AQ74">
        <f t="shared" si="62"/>
        <v>115</v>
      </c>
      <c r="AR74">
        <f t="shared" si="62"/>
        <v>200</v>
      </c>
      <c r="AS74">
        <f t="shared" si="62"/>
        <v>200</v>
      </c>
      <c r="AT74">
        <f t="shared" si="62"/>
        <v>200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</row>
    <row r="75" spans="1:49" ht="13.5" thickBot="1" x14ac:dyDescent="0.25">
      <c r="A75" s="27">
        <v>129</v>
      </c>
      <c r="B75" s="78">
        <v>1.3796296296296297E-4</v>
      </c>
      <c r="C75" s="81"/>
      <c r="D75" s="78">
        <v>4.5740740740740746E-4</v>
      </c>
      <c r="E75" s="81"/>
      <c r="F75" s="79">
        <v>1.9462962962962964E-3</v>
      </c>
      <c r="G75" s="69">
        <v>6.06</v>
      </c>
      <c r="H75" s="69">
        <v>12.62</v>
      </c>
      <c r="I75" s="78">
        <v>5.7349537037037037E-4</v>
      </c>
      <c r="J75" s="81" t="s">
        <v>513</v>
      </c>
      <c r="K75" s="28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200</v>
      </c>
      <c r="Q75">
        <f t="shared" si="63"/>
        <v>123</v>
      </c>
      <c r="R75">
        <f t="shared" si="63"/>
        <v>123</v>
      </c>
      <c r="S75">
        <f t="shared" si="63"/>
        <v>200</v>
      </c>
      <c r="T75">
        <f t="shared" si="63"/>
        <v>200</v>
      </c>
      <c r="U75">
        <f t="shared" si="63"/>
        <v>200</v>
      </c>
      <c r="V75">
        <f t="shared" si="63"/>
        <v>200</v>
      </c>
      <c r="W75">
        <f t="shared" si="63"/>
        <v>200</v>
      </c>
      <c r="X75">
        <f t="shared" si="63"/>
        <v>200</v>
      </c>
      <c r="Y75">
        <f t="shared" si="63"/>
        <v>200</v>
      </c>
      <c r="Z75">
        <f t="shared" si="63"/>
        <v>200</v>
      </c>
      <c r="AA75">
        <f t="shared" si="63"/>
        <v>200</v>
      </c>
      <c r="AB75">
        <f t="shared" si="63"/>
        <v>200</v>
      </c>
      <c r="AC75">
        <f t="shared" si="63"/>
        <v>200</v>
      </c>
      <c r="AD75">
        <f t="shared" si="63"/>
        <v>200</v>
      </c>
      <c r="AE75">
        <f t="shared" si="63"/>
        <v>200</v>
      </c>
      <c r="AF75">
        <f t="shared" si="63"/>
        <v>200</v>
      </c>
      <c r="AG75">
        <f t="shared" si="63"/>
        <v>200</v>
      </c>
      <c r="AH75">
        <f t="shared" si="63"/>
        <v>200</v>
      </c>
      <c r="AI75">
        <f t="shared" si="63"/>
        <v>200</v>
      </c>
      <c r="AJ75">
        <f t="shared" si="63"/>
        <v>200</v>
      </c>
      <c r="AK75" t="e">
        <f t="shared" si="63"/>
        <v>#REF!</v>
      </c>
      <c r="AL75">
        <f t="shared" si="63"/>
        <v>200</v>
      </c>
      <c r="AM75">
        <f t="shared" si="63"/>
        <v>200</v>
      </c>
      <c r="AN75">
        <f t="shared" si="63"/>
        <v>200</v>
      </c>
      <c r="AO75">
        <f t="shared" si="63"/>
        <v>200</v>
      </c>
      <c r="AP75">
        <f t="shared" si="63"/>
        <v>200</v>
      </c>
      <c r="AQ75">
        <f t="shared" si="63"/>
        <v>123</v>
      </c>
      <c r="AR75">
        <f t="shared" si="63"/>
        <v>200</v>
      </c>
      <c r="AS75">
        <f t="shared" si="63"/>
        <v>200</v>
      </c>
      <c r="AT75">
        <f t="shared" si="63"/>
        <v>200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</row>
    <row r="76" spans="1:49" ht="13.5" thickBot="1" x14ac:dyDescent="0.25">
      <c r="A76" s="27">
        <v>128</v>
      </c>
      <c r="B76" s="78">
        <v>1.3807870370370371E-4</v>
      </c>
      <c r="C76" s="81"/>
      <c r="D76" s="78">
        <v>4.579861111111111E-4</v>
      </c>
      <c r="E76" s="81" t="s">
        <v>658</v>
      </c>
      <c r="F76" s="79">
        <v>1.9490740740740742E-3</v>
      </c>
      <c r="G76" s="69">
        <v>6.04</v>
      </c>
      <c r="H76" s="69">
        <v>12.59</v>
      </c>
      <c r="I76" s="78">
        <v>5.7430555555555555E-4</v>
      </c>
      <c r="J76" s="81" t="s">
        <v>414</v>
      </c>
      <c r="K76" s="28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200</v>
      </c>
      <c r="Q76">
        <f t="shared" si="64"/>
        <v>131</v>
      </c>
      <c r="R76">
        <f t="shared" si="64"/>
        <v>131</v>
      </c>
      <c r="S76">
        <f t="shared" si="64"/>
        <v>200</v>
      </c>
      <c r="T76">
        <f t="shared" si="64"/>
        <v>200</v>
      </c>
      <c r="U76">
        <f t="shared" si="64"/>
        <v>200</v>
      </c>
      <c r="V76">
        <f t="shared" si="64"/>
        <v>200</v>
      </c>
      <c r="W76">
        <f t="shared" si="64"/>
        <v>200</v>
      </c>
      <c r="X76">
        <f t="shared" si="64"/>
        <v>200</v>
      </c>
      <c r="Y76">
        <f t="shared" si="64"/>
        <v>200</v>
      </c>
      <c r="Z76">
        <f t="shared" si="64"/>
        <v>200</v>
      </c>
      <c r="AA76">
        <f t="shared" si="64"/>
        <v>200</v>
      </c>
      <c r="AB76">
        <f t="shared" si="64"/>
        <v>200</v>
      </c>
      <c r="AC76">
        <f t="shared" si="64"/>
        <v>200</v>
      </c>
      <c r="AD76">
        <f t="shared" si="64"/>
        <v>200</v>
      </c>
      <c r="AE76">
        <f t="shared" si="64"/>
        <v>200</v>
      </c>
      <c r="AF76">
        <f t="shared" si="64"/>
        <v>200</v>
      </c>
      <c r="AG76">
        <f t="shared" si="64"/>
        <v>200</v>
      </c>
      <c r="AH76">
        <f t="shared" si="64"/>
        <v>200</v>
      </c>
      <c r="AI76">
        <f t="shared" si="64"/>
        <v>200</v>
      </c>
      <c r="AJ76">
        <f t="shared" si="64"/>
        <v>200</v>
      </c>
      <c r="AK76" t="e">
        <f t="shared" si="64"/>
        <v>#REF!</v>
      </c>
      <c r="AL76">
        <f t="shared" si="64"/>
        <v>200</v>
      </c>
      <c r="AM76">
        <f t="shared" si="64"/>
        <v>200</v>
      </c>
      <c r="AN76">
        <f t="shared" si="64"/>
        <v>200</v>
      </c>
      <c r="AO76">
        <f t="shared" si="64"/>
        <v>200</v>
      </c>
      <c r="AP76">
        <f t="shared" si="64"/>
        <v>200</v>
      </c>
      <c r="AQ76">
        <f t="shared" si="64"/>
        <v>131</v>
      </c>
      <c r="AR76">
        <f t="shared" si="64"/>
        <v>200</v>
      </c>
      <c r="AS76">
        <f t="shared" si="64"/>
        <v>200</v>
      </c>
      <c r="AT76">
        <f t="shared" si="64"/>
        <v>200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</row>
    <row r="77" spans="1:49" ht="13.5" thickBot="1" x14ac:dyDescent="0.25">
      <c r="A77" s="27">
        <v>127</v>
      </c>
      <c r="B77" s="78">
        <v>1.3831018518518519E-4</v>
      </c>
      <c r="C77" s="81" t="s">
        <v>617</v>
      </c>
      <c r="D77" s="78">
        <v>4.585648148148148E-4</v>
      </c>
      <c r="E77" s="81"/>
      <c r="F77" s="79">
        <v>1.951851851851852E-3</v>
      </c>
      <c r="G77" s="69">
        <v>6.03</v>
      </c>
      <c r="H77" s="69">
        <v>12.56</v>
      </c>
      <c r="I77" s="78">
        <v>5.7499999999999999E-4</v>
      </c>
      <c r="J77" s="81"/>
      <c r="K77" s="28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200</v>
      </c>
      <c r="Q77">
        <f t="shared" si="65"/>
        <v>139</v>
      </c>
      <c r="R77">
        <f t="shared" si="65"/>
        <v>139</v>
      </c>
      <c r="S77">
        <f t="shared" si="65"/>
        <v>200</v>
      </c>
      <c r="T77">
        <f t="shared" si="65"/>
        <v>200</v>
      </c>
      <c r="U77">
        <f t="shared" si="65"/>
        <v>200</v>
      </c>
      <c r="V77">
        <f t="shared" si="65"/>
        <v>200</v>
      </c>
      <c r="W77">
        <f t="shared" si="65"/>
        <v>200</v>
      </c>
      <c r="X77">
        <f t="shared" si="65"/>
        <v>200</v>
      </c>
      <c r="Y77">
        <f t="shared" si="65"/>
        <v>200</v>
      </c>
      <c r="Z77">
        <f t="shared" si="65"/>
        <v>200</v>
      </c>
      <c r="AA77">
        <f t="shared" si="65"/>
        <v>200</v>
      </c>
      <c r="AB77">
        <f t="shared" si="65"/>
        <v>200</v>
      </c>
      <c r="AC77">
        <f t="shared" si="65"/>
        <v>200</v>
      </c>
      <c r="AD77">
        <f t="shared" si="65"/>
        <v>200</v>
      </c>
      <c r="AE77">
        <f t="shared" si="65"/>
        <v>200</v>
      </c>
      <c r="AF77">
        <f t="shared" si="65"/>
        <v>200</v>
      </c>
      <c r="AG77">
        <f t="shared" si="65"/>
        <v>200</v>
      </c>
      <c r="AH77">
        <f t="shared" si="65"/>
        <v>200</v>
      </c>
      <c r="AI77">
        <f t="shared" si="65"/>
        <v>200</v>
      </c>
      <c r="AJ77">
        <f t="shared" si="65"/>
        <v>200</v>
      </c>
      <c r="AK77" t="e">
        <f t="shared" si="65"/>
        <v>#REF!</v>
      </c>
      <c r="AL77">
        <f t="shared" si="65"/>
        <v>200</v>
      </c>
      <c r="AM77">
        <f t="shared" si="65"/>
        <v>200</v>
      </c>
      <c r="AN77">
        <f t="shared" si="65"/>
        <v>200</v>
      </c>
      <c r="AO77">
        <f t="shared" si="65"/>
        <v>200</v>
      </c>
      <c r="AP77">
        <f t="shared" si="65"/>
        <v>200</v>
      </c>
      <c r="AQ77">
        <f t="shared" si="65"/>
        <v>139</v>
      </c>
      <c r="AR77">
        <f t="shared" si="65"/>
        <v>200</v>
      </c>
      <c r="AS77">
        <f t="shared" si="65"/>
        <v>200</v>
      </c>
      <c r="AT77">
        <f t="shared" si="65"/>
        <v>200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</row>
    <row r="78" spans="1:49" ht="13.5" thickBot="1" x14ac:dyDescent="0.25">
      <c r="A78" s="27">
        <v>126</v>
      </c>
      <c r="B78" s="78">
        <v>1.3854166666666667E-4</v>
      </c>
      <c r="C78" s="81"/>
      <c r="D78" s="78">
        <v>4.5914351851851851E-4</v>
      </c>
      <c r="E78" s="81" t="s">
        <v>659</v>
      </c>
      <c r="F78" s="79">
        <v>1.9546296296296295E-3</v>
      </c>
      <c r="G78" s="69">
        <v>6.02</v>
      </c>
      <c r="H78" s="69">
        <v>12.53</v>
      </c>
      <c r="I78" s="78">
        <v>5.7581018518518517E-4</v>
      </c>
      <c r="J78" s="81" t="s">
        <v>514</v>
      </c>
      <c r="K78" s="28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200</v>
      </c>
      <c r="Q78">
        <f t="shared" si="66"/>
        <v>147</v>
      </c>
      <c r="R78">
        <f t="shared" si="66"/>
        <v>147</v>
      </c>
      <c r="S78">
        <f t="shared" si="66"/>
        <v>200</v>
      </c>
      <c r="T78">
        <f t="shared" si="66"/>
        <v>200</v>
      </c>
      <c r="U78">
        <f t="shared" si="66"/>
        <v>200</v>
      </c>
      <c r="V78">
        <f t="shared" si="66"/>
        <v>200</v>
      </c>
      <c r="W78">
        <f t="shared" si="66"/>
        <v>200</v>
      </c>
      <c r="X78">
        <f t="shared" si="66"/>
        <v>200</v>
      </c>
      <c r="Y78">
        <f t="shared" si="66"/>
        <v>200</v>
      </c>
      <c r="Z78">
        <f t="shared" si="66"/>
        <v>200</v>
      </c>
      <c r="AA78">
        <f t="shared" si="66"/>
        <v>200</v>
      </c>
      <c r="AB78">
        <f t="shared" si="66"/>
        <v>200</v>
      </c>
      <c r="AC78">
        <f t="shared" si="66"/>
        <v>200</v>
      </c>
      <c r="AD78">
        <f t="shared" si="66"/>
        <v>200</v>
      </c>
      <c r="AE78">
        <f t="shared" si="66"/>
        <v>200</v>
      </c>
      <c r="AF78">
        <f t="shared" si="66"/>
        <v>200</v>
      </c>
      <c r="AG78">
        <f t="shared" si="66"/>
        <v>200</v>
      </c>
      <c r="AH78">
        <f t="shared" si="66"/>
        <v>200</v>
      </c>
      <c r="AI78">
        <f t="shared" si="66"/>
        <v>200</v>
      </c>
      <c r="AJ78">
        <f t="shared" si="66"/>
        <v>200</v>
      </c>
      <c r="AK78" t="e">
        <f t="shared" si="66"/>
        <v>#REF!</v>
      </c>
      <c r="AL78">
        <f t="shared" si="66"/>
        <v>200</v>
      </c>
      <c r="AM78">
        <f t="shared" si="66"/>
        <v>200</v>
      </c>
      <c r="AN78">
        <f t="shared" si="66"/>
        <v>200</v>
      </c>
      <c r="AO78">
        <f t="shared" si="66"/>
        <v>200</v>
      </c>
      <c r="AP78">
        <f t="shared" si="66"/>
        <v>200</v>
      </c>
      <c r="AQ78">
        <f t="shared" si="66"/>
        <v>147</v>
      </c>
      <c r="AR78">
        <f t="shared" si="66"/>
        <v>200</v>
      </c>
      <c r="AS78">
        <f t="shared" si="66"/>
        <v>200</v>
      </c>
      <c r="AT78">
        <f t="shared" si="66"/>
        <v>200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</row>
    <row r="79" spans="1:49" ht="13.5" thickBot="1" x14ac:dyDescent="0.25">
      <c r="A79" s="27">
        <v>125</v>
      </c>
      <c r="B79" s="78">
        <v>1.3877314814814815E-4</v>
      </c>
      <c r="C79" s="81"/>
      <c r="D79" s="78">
        <v>4.5972222222222226E-4</v>
      </c>
      <c r="E79" s="81"/>
      <c r="F79" s="79">
        <v>1.9570601851851849E-3</v>
      </c>
      <c r="G79" s="69">
        <v>6.01</v>
      </c>
      <c r="H79" s="69">
        <v>12.5</v>
      </c>
      <c r="I79" s="78">
        <v>5.7662037037037046E-4</v>
      </c>
      <c r="J79" s="81" t="s">
        <v>415</v>
      </c>
      <c r="K79" s="28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200</v>
      </c>
      <c r="Q79">
        <f t="shared" si="67"/>
        <v>155</v>
      </c>
      <c r="R79">
        <f t="shared" si="67"/>
        <v>155</v>
      </c>
      <c r="S79">
        <f t="shared" si="67"/>
        <v>200</v>
      </c>
      <c r="T79">
        <f t="shared" si="67"/>
        <v>200</v>
      </c>
      <c r="U79">
        <f t="shared" si="67"/>
        <v>200</v>
      </c>
      <c r="V79">
        <f t="shared" si="67"/>
        <v>200</v>
      </c>
      <c r="W79">
        <f t="shared" si="67"/>
        <v>200</v>
      </c>
      <c r="X79">
        <f t="shared" si="67"/>
        <v>200</v>
      </c>
      <c r="Y79">
        <f t="shared" si="67"/>
        <v>200</v>
      </c>
      <c r="Z79">
        <f t="shared" si="67"/>
        <v>200</v>
      </c>
      <c r="AA79">
        <f t="shared" si="67"/>
        <v>200</v>
      </c>
      <c r="AB79">
        <f t="shared" si="67"/>
        <v>200</v>
      </c>
      <c r="AC79">
        <f t="shared" si="67"/>
        <v>200</v>
      </c>
      <c r="AD79">
        <f t="shared" si="67"/>
        <v>200</v>
      </c>
      <c r="AE79">
        <f t="shared" si="67"/>
        <v>200</v>
      </c>
      <c r="AF79">
        <f t="shared" si="67"/>
        <v>200</v>
      </c>
      <c r="AG79">
        <f t="shared" si="67"/>
        <v>200</v>
      </c>
      <c r="AH79">
        <f t="shared" si="67"/>
        <v>200</v>
      </c>
      <c r="AI79">
        <f t="shared" si="67"/>
        <v>200</v>
      </c>
      <c r="AJ79">
        <f t="shared" si="67"/>
        <v>200</v>
      </c>
      <c r="AK79" t="e">
        <f t="shared" si="67"/>
        <v>#REF!</v>
      </c>
      <c r="AL79">
        <f t="shared" si="67"/>
        <v>200</v>
      </c>
      <c r="AM79">
        <f t="shared" si="67"/>
        <v>200</v>
      </c>
      <c r="AN79">
        <f t="shared" si="67"/>
        <v>200</v>
      </c>
      <c r="AO79">
        <f t="shared" si="67"/>
        <v>200</v>
      </c>
      <c r="AP79">
        <f t="shared" si="67"/>
        <v>200</v>
      </c>
      <c r="AQ79">
        <f t="shared" si="67"/>
        <v>155</v>
      </c>
      <c r="AR79">
        <f t="shared" si="67"/>
        <v>200</v>
      </c>
      <c r="AS79">
        <f t="shared" si="67"/>
        <v>200</v>
      </c>
      <c r="AT79">
        <f t="shared" si="67"/>
        <v>200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</row>
    <row r="80" spans="1:49" ht="13.5" thickBot="1" x14ac:dyDescent="0.25">
      <c r="A80" s="27">
        <v>124</v>
      </c>
      <c r="B80" s="78">
        <v>1.3900462962962963E-4</v>
      </c>
      <c r="C80" s="81"/>
      <c r="D80" s="78">
        <v>4.6030092592592601E-4</v>
      </c>
      <c r="E80" s="81" t="s">
        <v>660</v>
      </c>
      <c r="F80" s="79">
        <v>1.961111111111111E-3</v>
      </c>
      <c r="G80" s="69">
        <v>6</v>
      </c>
      <c r="H80" s="69">
        <v>12.45</v>
      </c>
      <c r="I80" s="78">
        <v>5.773148148148149E-4</v>
      </c>
      <c r="J80" s="81"/>
      <c r="K80" s="28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200</v>
      </c>
      <c r="Q80">
        <f t="shared" si="68"/>
        <v>163</v>
      </c>
      <c r="R80">
        <f t="shared" si="68"/>
        <v>163</v>
      </c>
      <c r="S80">
        <f t="shared" si="68"/>
        <v>200</v>
      </c>
      <c r="T80">
        <f t="shared" si="68"/>
        <v>200</v>
      </c>
      <c r="U80">
        <f t="shared" si="68"/>
        <v>200</v>
      </c>
      <c r="V80">
        <f t="shared" si="68"/>
        <v>200</v>
      </c>
      <c r="W80">
        <f t="shared" si="68"/>
        <v>200</v>
      </c>
      <c r="X80">
        <f t="shared" si="68"/>
        <v>200</v>
      </c>
      <c r="Y80">
        <f t="shared" si="68"/>
        <v>200</v>
      </c>
      <c r="Z80">
        <f t="shared" si="68"/>
        <v>200</v>
      </c>
      <c r="AA80">
        <f t="shared" si="68"/>
        <v>200</v>
      </c>
      <c r="AB80">
        <f t="shared" si="68"/>
        <v>200</v>
      </c>
      <c r="AC80">
        <f t="shared" si="68"/>
        <v>200</v>
      </c>
      <c r="AD80">
        <f t="shared" si="68"/>
        <v>200</v>
      </c>
      <c r="AE80">
        <f t="shared" si="68"/>
        <v>200</v>
      </c>
      <c r="AF80">
        <f t="shared" si="68"/>
        <v>200</v>
      </c>
      <c r="AG80">
        <f t="shared" si="68"/>
        <v>200</v>
      </c>
      <c r="AH80">
        <f t="shared" si="68"/>
        <v>200</v>
      </c>
      <c r="AI80">
        <f t="shared" si="68"/>
        <v>200</v>
      </c>
      <c r="AJ80">
        <f t="shared" si="68"/>
        <v>200</v>
      </c>
      <c r="AK80" t="e">
        <f t="shared" si="68"/>
        <v>#REF!</v>
      </c>
      <c r="AL80">
        <f t="shared" si="68"/>
        <v>200</v>
      </c>
      <c r="AM80">
        <f t="shared" si="68"/>
        <v>200</v>
      </c>
      <c r="AN80">
        <f t="shared" si="68"/>
        <v>200</v>
      </c>
      <c r="AO80">
        <f t="shared" si="68"/>
        <v>200</v>
      </c>
      <c r="AP80">
        <f t="shared" si="68"/>
        <v>200</v>
      </c>
      <c r="AQ80">
        <f t="shared" si="68"/>
        <v>163</v>
      </c>
      <c r="AR80">
        <f t="shared" si="68"/>
        <v>200</v>
      </c>
      <c r="AS80">
        <f t="shared" si="68"/>
        <v>200</v>
      </c>
      <c r="AT80">
        <f t="shared" si="68"/>
        <v>200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</row>
    <row r="81" spans="1:49" ht="13.5" thickBot="1" x14ac:dyDescent="0.25">
      <c r="A81" s="27">
        <v>123</v>
      </c>
      <c r="B81" s="78">
        <v>1.3912037037037037E-4</v>
      </c>
      <c r="C81" s="81"/>
      <c r="D81" s="78">
        <v>4.6076388888888897E-4</v>
      </c>
      <c r="E81" s="81"/>
      <c r="F81" s="79">
        <v>1.965162037037037E-3</v>
      </c>
      <c r="G81" s="69">
        <v>5.99</v>
      </c>
      <c r="H81" s="69">
        <v>12.4</v>
      </c>
      <c r="I81" s="78">
        <v>5.7812499999999997E-4</v>
      </c>
      <c r="J81" s="81" t="s">
        <v>515</v>
      </c>
      <c r="K81" s="28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200</v>
      </c>
      <c r="Q81">
        <f t="shared" si="69"/>
        <v>171</v>
      </c>
      <c r="R81">
        <f t="shared" si="69"/>
        <v>171</v>
      </c>
      <c r="S81">
        <f t="shared" si="69"/>
        <v>200</v>
      </c>
      <c r="T81">
        <f t="shared" si="69"/>
        <v>200</v>
      </c>
      <c r="U81">
        <f t="shared" si="69"/>
        <v>200</v>
      </c>
      <c r="V81">
        <f t="shared" si="69"/>
        <v>200</v>
      </c>
      <c r="W81">
        <f t="shared" si="69"/>
        <v>200</v>
      </c>
      <c r="X81">
        <f t="shared" si="69"/>
        <v>200</v>
      </c>
      <c r="Y81">
        <f t="shared" si="69"/>
        <v>200</v>
      </c>
      <c r="Z81">
        <f t="shared" si="69"/>
        <v>200</v>
      </c>
      <c r="AA81">
        <f t="shared" si="69"/>
        <v>200</v>
      </c>
      <c r="AB81">
        <f t="shared" si="69"/>
        <v>200</v>
      </c>
      <c r="AC81">
        <f t="shared" si="69"/>
        <v>200</v>
      </c>
      <c r="AD81">
        <f t="shared" si="69"/>
        <v>200</v>
      </c>
      <c r="AE81">
        <f t="shared" si="69"/>
        <v>200</v>
      </c>
      <c r="AF81">
        <f t="shared" si="69"/>
        <v>200</v>
      </c>
      <c r="AG81">
        <f t="shared" si="69"/>
        <v>200</v>
      </c>
      <c r="AH81">
        <f t="shared" si="69"/>
        <v>200</v>
      </c>
      <c r="AI81">
        <f t="shared" si="69"/>
        <v>200</v>
      </c>
      <c r="AJ81">
        <f t="shared" si="69"/>
        <v>200</v>
      </c>
      <c r="AK81" t="e">
        <f t="shared" si="69"/>
        <v>#REF!</v>
      </c>
      <c r="AL81">
        <f t="shared" si="69"/>
        <v>200</v>
      </c>
      <c r="AM81">
        <f t="shared" si="69"/>
        <v>200</v>
      </c>
      <c r="AN81">
        <f t="shared" si="69"/>
        <v>200</v>
      </c>
      <c r="AO81">
        <f t="shared" si="69"/>
        <v>200</v>
      </c>
      <c r="AP81">
        <f t="shared" si="69"/>
        <v>200</v>
      </c>
      <c r="AQ81">
        <f t="shared" si="69"/>
        <v>171</v>
      </c>
      <c r="AR81">
        <f t="shared" si="69"/>
        <v>200</v>
      </c>
      <c r="AS81">
        <f t="shared" si="69"/>
        <v>200</v>
      </c>
      <c r="AT81">
        <f t="shared" si="69"/>
        <v>200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</row>
    <row r="82" spans="1:49" ht="13.5" thickBot="1" x14ac:dyDescent="0.25">
      <c r="A82" s="27">
        <v>122</v>
      </c>
      <c r="B82" s="78">
        <v>1.3935185185185185E-4</v>
      </c>
      <c r="C82" s="81" t="s">
        <v>254</v>
      </c>
      <c r="D82" s="78">
        <v>4.6134259259259262E-4</v>
      </c>
      <c r="E82" s="81" t="s">
        <v>661</v>
      </c>
      <c r="F82" s="79">
        <v>1.969212962962963E-3</v>
      </c>
      <c r="G82" s="69">
        <v>5.98</v>
      </c>
      <c r="H82" s="69">
        <v>12.35</v>
      </c>
      <c r="I82" s="78">
        <v>5.7893518518518515E-4</v>
      </c>
      <c r="J82" s="81" t="s">
        <v>416</v>
      </c>
      <c r="K82" s="28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200</v>
      </c>
      <c r="Q82">
        <f t="shared" si="70"/>
        <v>179</v>
      </c>
      <c r="R82">
        <f t="shared" si="70"/>
        <v>179</v>
      </c>
      <c r="S82">
        <f t="shared" si="70"/>
        <v>200</v>
      </c>
      <c r="T82">
        <f t="shared" si="70"/>
        <v>200</v>
      </c>
      <c r="U82">
        <f t="shared" si="70"/>
        <v>200</v>
      </c>
      <c r="V82">
        <f t="shared" si="70"/>
        <v>200</v>
      </c>
      <c r="W82">
        <f t="shared" si="70"/>
        <v>200</v>
      </c>
      <c r="X82">
        <f t="shared" si="70"/>
        <v>200</v>
      </c>
      <c r="Y82">
        <f t="shared" si="70"/>
        <v>200</v>
      </c>
      <c r="Z82">
        <f t="shared" si="70"/>
        <v>200</v>
      </c>
      <c r="AA82">
        <f t="shared" si="70"/>
        <v>200</v>
      </c>
      <c r="AB82">
        <f t="shared" si="70"/>
        <v>200</v>
      </c>
      <c r="AC82">
        <f t="shared" si="70"/>
        <v>200</v>
      </c>
      <c r="AD82">
        <f t="shared" si="70"/>
        <v>200</v>
      </c>
      <c r="AE82">
        <f t="shared" si="70"/>
        <v>200</v>
      </c>
      <c r="AF82">
        <f t="shared" si="70"/>
        <v>200</v>
      </c>
      <c r="AG82">
        <f t="shared" si="70"/>
        <v>200</v>
      </c>
      <c r="AH82">
        <f t="shared" si="70"/>
        <v>200</v>
      </c>
      <c r="AI82">
        <f t="shared" si="70"/>
        <v>200</v>
      </c>
      <c r="AJ82">
        <f t="shared" si="70"/>
        <v>200</v>
      </c>
      <c r="AK82" t="e">
        <f t="shared" si="70"/>
        <v>#REF!</v>
      </c>
      <c r="AL82">
        <f t="shared" si="70"/>
        <v>200</v>
      </c>
      <c r="AM82">
        <f t="shared" si="70"/>
        <v>200</v>
      </c>
      <c r="AN82">
        <f t="shared" si="70"/>
        <v>200</v>
      </c>
      <c r="AO82">
        <f t="shared" si="70"/>
        <v>200</v>
      </c>
      <c r="AP82">
        <f t="shared" si="70"/>
        <v>200</v>
      </c>
      <c r="AQ82">
        <f t="shared" si="70"/>
        <v>179</v>
      </c>
      <c r="AR82">
        <f t="shared" si="70"/>
        <v>200</v>
      </c>
      <c r="AS82">
        <f t="shared" si="70"/>
        <v>200</v>
      </c>
      <c r="AT82">
        <f t="shared" si="70"/>
        <v>200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</row>
    <row r="83" spans="1:49" ht="13.5" thickBot="1" x14ac:dyDescent="0.25">
      <c r="A83" s="27">
        <v>121</v>
      </c>
      <c r="B83" s="78">
        <v>1.3958333333333333E-4</v>
      </c>
      <c r="C83" s="81"/>
      <c r="D83" s="78">
        <v>4.6192129629629621E-4</v>
      </c>
      <c r="E83" s="81"/>
      <c r="F83" s="79">
        <v>1.9732638888888886E-3</v>
      </c>
      <c r="G83" s="69">
        <v>5.96</v>
      </c>
      <c r="H83" s="69">
        <v>12.3</v>
      </c>
      <c r="I83" s="78">
        <v>5.7986111111111118E-4</v>
      </c>
      <c r="J83" s="81" t="s">
        <v>516</v>
      </c>
      <c r="K83" s="28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200</v>
      </c>
      <c r="Q83">
        <f t="shared" si="71"/>
        <v>187</v>
      </c>
      <c r="R83">
        <f t="shared" si="71"/>
        <v>187</v>
      </c>
      <c r="S83">
        <f t="shared" si="71"/>
        <v>200</v>
      </c>
      <c r="T83">
        <f t="shared" si="71"/>
        <v>200</v>
      </c>
      <c r="U83">
        <f t="shared" si="71"/>
        <v>200</v>
      </c>
      <c r="V83">
        <f t="shared" si="71"/>
        <v>200</v>
      </c>
      <c r="W83">
        <f t="shared" si="71"/>
        <v>200</v>
      </c>
      <c r="X83">
        <f t="shared" si="71"/>
        <v>200</v>
      </c>
      <c r="Y83">
        <f t="shared" si="71"/>
        <v>200</v>
      </c>
      <c r="Z83">
        <f t="shared" si="71"/>
        <v>200</v>
      </c>
      <c r="AA83">
        <f t="shared" si="71"/>
        <v>200</v>
      </c>
      <c r="AB83">
        <f t="shared" si="71"/>
        <v>200</v>
      </c>
      <c r="AC83">
        <f t="shared" si="71"/>
        <v>200</v>
      </c>
      <c r="AD83">
        <f t="shared" si="71"/>
        <v>200</v>
      </c>
      <c r="AE83">
        <f t="shared" si="71"/>
        <v>200</v>
      </c>
      <c r="AF83">
        <f t="shared" si="71"/>
        <v>200</v>
      </c>
      <c r="AG83">
        <f t="shared" si="71"/>
        <v>200</v>
      </c>
      <c r="AH83">
        <f t="shared" si="71"/>
        <v>200</v>
      </c>
      <c r="AI83">
        <f t="shared" si="71"/>
        <v>200</v>
      </c>
      <c r="AJ83">
        <f t="shared" si="71"/>
        <v>200</v>
      </c>
      <c r="AK83" t="e">
        <f t="shared" si="71"/>
        <v>#REF!</v>
      </c>
      <c r="AL83">
        <f t="shared" si="71"/>
        <v>200</v>
      </c>
      <c r="AM83">
        <f t="shared" si="71"/>
        <v>200</v>
      </c>
      <c r="AN83">
        <f t="shared" si="71"/>
        <v>200</v>
      </c>
      <c r="AO83">
        <f t="shared" si="71"/>
        <v>200</v>
      </c>
      <c r="AP83">
        <f t="shared" si="71"/>
        <v>200</v>
      </c>
      <c r="AQ83">
        <f t="shared" si="71"/>
        <v>187</v>
      </c>
      <c r="AR83">
        <f t="shared" si="71"/>
        <v>200</v>
      </c>
      <c r="AS83">
        <f t="shared" si="71"/>
        <v>200</v>
      </c>
      <c r="AT83">
        <f t="shared" si="71"/>
        <v>200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</row>
    <row r="84" spans="1:49" ht="13.5" thickBot="1" x14ac:dyDescent="0.25">
      <c r="A84" s="27">
        <v>120</v>
      </c>
      <c r="B84" s="78">
        <v>1.3981481481481481E-4</v>
      </c>
      <c r="C84" s="81"/>
      <c r="D84" s="78">
        <v>4.6238425925925933E-4</v>
      </c>
      <c r="E84" s="81" t="s">
        <v>662</v>
      </c>
      <c r="F84" s="79">
        <v>1.977314814814815E-3</v>
      </c>
      <c r="G84" s="69">
        <v>5.95</v>
      </c>
      <c r="H84" s="69">
        <v>12.25</v>
      </c>
      <c r="I84" s="78">
        <v>5.8067129629629636E-4</v>
      </c>
      <c r="J84" s="81"/>
      <c r="K84" s="28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200</v>
      </c>
      <c r="Q84">
        <f t="shared" si="72"/>
        <v>195</v>
      </c>
      <c r="R84">
        <f t="shared" si="72"/>
        <v>195</v>
      </c>
      <c r="S84">
        <f t="shared" si="72"/>
        <v>200</v>
      </c>
      <c r="T84">
        <f t="shared" si="72"/>
        <v>200</v>
      </c>
      <c r="U84">
        <f t="shared" si="72"/>
        <v>200</v>
      </c>
      <c r="V84">
        <f t="shared" si="72"/>
        <v>200</v>
      </c>
      <c r="W84">
        <f t="shared" si="72"/>
        <v>200</v>
      </c>
      <c r="X84">
        <f t="shared" si="72"/>
        <v>200</v>
      </c>
      <c r="Y84">
        <f t="shared" si="72"/>
        <v>200</v>
      </c>
      <c r="Z84">
        <f t="shared" si="72"/>
        <v>200</v>
      </c>
      <c r="AA84">
        <f t="shared" si="72"/>
        <v>200</v>
      </c>
      <c r="AB84">
        <f t="shared" si="72"/>
        <v>200</v>
      </c>
      <c r="AC84">
        <f t="shared" si="72"/>
        <v>200</v>
      </c>
      <c r="AD84">
        <f t="shared" si="72"/>
        <v>200</v>
      </c>
      <c r="AE84">
        <f t="shared" si="72"/>
        <v>200</v>
      </c>
      <c r="AF84">
        <f t="shared" si="72"/>
        <v>200</v>
      </c>
      <c r="AG84">
        <f t="shared" si="72"/>
        <v>200</v>
      </c>
      <c r="AH84">
        <f t="shared" si="72"/>
        <v>200</v>
      </c>
      <c r="AI84">
        <f t="shared" si="72"/>
        <v>200</v>
      </c>
      <c r="AJ84">
        <f t="shared" si="72"/>
        <v>200</v>
      </c>
      <c r="AK84" t="e">
        <f t="shared" si="72"/>
        <v>#REF!</v>
      </c>
      <c r="AL84">
        <f t="shared" si="72"/>
        <v>200</v>
      </c>
      <c r="AM84">
        <f t="shared" si="72"/>
        <v>200</v>
      </c>
      <c r="AN84">
        <f t="shared" si="72"/>
        <v>200</v>
      </c>
      <c r="AO84">
        <f t="shared" si="72"/>
        <v>200</v>
      </c>
      <c r="AP84">
        <f t="shared" si="72"/>
        <v>200</v>
      </c>
      <c r="AQ84">
        <f t="shared" si="72"/>
        <v>195</v>
      </c>
      <c r="AR84">
        <f t="shared" si="72"/>
        <v>200</v>
      </c>
      <c r="AS84">
        <f t="shared" si="72"/>
        <v>200</v>
      </c>
      <c r="AT84">
        <f t="shared" si="72"/>
        <v>200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</row>
    <row r="85" spans="1:49" ht="13.5" thickBot="1" x14ac:dyDescent="0.25">
      <c r="A85" s="27">
        <v>119</v>
      </c>
      <c r="B85" s="78">
        <v>1.4004629629629629E-4</v>
      </c>
      <c r="C85" s="81"/>
      <c r="D85" s="78">
        <v>4.6296296296296293E-4</v>
      </c>
      <c r="E85" s="81"/>
      <c r="F85" s="79">
        <v>1.9813657407407406E-3</v>
      </c>
      <c r="G85" s="69">
        <v>5.94</v>
      </c>
      <c r="H85" s="69">
        <v>12.2</v>
      </c>
      <c r="I85" s="78">
        <v>5.8159722222222217E-4</v>
      </c>
      <c r="J85" s="81" t="s">
        <v>417</v>
      </c>
      <c r="K85" s="28">
        <v>119</v>
      </c>
    </row>
    <row r="86" spans="1:49" ht="13.5" thickBot="1" x14ac:dyDescent="0.25">
      <c r="A86" s="27">
        <v>118</v>
      </c>
      <c r="B86" s="78">
        <v>1.4027777777777777E-4</v>
      </c>
      <c r="C86" s="81"/>
      <c r="D86" s="78">
        <v>4.6342592592592594E-4</v>
      </c>
      <c r="E86" s="81" t="s">
        <v>663</v>
      </c>
      <c r="F86" s="79">
        <v>1.9854166666666666E-3</v>
      </c>
      <c r="G86" s="69">
        <v>5.92</v>
      </c>
      <c r="H86" s="69">
        <v>12.15</v>
      </c>
      <c r="I86" s="78">
        <v>5.8240740740740746E-4</v>
      </c>
      <c r="J86" s="81" t="s">
        <v>517</v>
      </c>
      <c r="K86" s="28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49" ht="13.5" thickBot="1" x14ac:dyDescent="0.25">
      <c r="A87" s="27">
        <v>117</v>
      </c>
      <c r="B87" s="78">
        <v>1.4050925925925925E-4</v>
      </c>
      <c r="C87" s="81" t="s">
        <v>255</v>
      </c>
      <c r="D87" s="78">
        <v>4.640046296296297E-4</v>
      </c>
      <c r="E87" s="81"/>
      <c r="F87" s="79">
        <v>1.9894675925925926E-3</v>
      </c>
      <c r="G87" s="69">
        <v>5.91</v>
      </c>
      <c r="H87" s="69">
        <v>12.1</v>
      </c>
      <c r="I87" s="78">
        <v>5.831018518518519E-4</v>
      </c>
      <c r="J87" s="81"/>
      <c r="K87" s="28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</row>
    <row r="88" spans="1:49" ht="13.5" thickBot="1" x14ac:dyDescent="0.25">
      <c r="A88" s="27">
        <v>116</v>
      </c>
      <c r="B88" s="78">
        <v>1.4074074074074073E-4</v>
      </c>
      <c r="C88" s="81"/>
      <c r="D88" s="78">
        <v>4.6458333333333334E-4</v>
      </c>
      <c r="E88" s="81" t="s">
        <v>664</v>
      </c>
      <c r="F88" s="79">
        <v>1.9935185185185186E-3</v>
      </c>
      <c r="G88" s="69">
        <v>5.9</v>
      </c>
      <c r="H88" s="69">
        <v>12.05</v>
      </c>
      <c r="I88" s="78">
        <v>5.8391203703703708E-4</v>
      </c>
      <c r="J88" s="81" t="s">
        <v>418</v>
      </c>
      <c r="K88" s="28">
        <v>116</v>
      </c>
      <c r="N88" s="34">
        <f>'Wyniki Chłopcy'!$E27</f>
        <v>6.5474537037037031E-4</v>
      </c>
      <c r="O88" s="34" t="str">
        <f>'Wyniki Chłopcy'!$E28</f>
        <v>-</v>
      </c>
      <c r="P88" s="34" t="str">
        <f>'Wyniki Chłopcy'!$E29</f>
        <v>-</v>
      </c>
      <c r="Q88" s="34">
        <f>'Wyniki Chłopcy'!$E58</f>
        <v>6.2129629629629622E-4</v>
      </c>
      <c r="R88" s="34" t="str">
        <f>'Wyniki Chłopcy'!$E59</f>
        <v>-</v>
      </c>
      <c r="S88" s="34" t="str">
        <f>'Wyniki Chłopcy'!$E60</f>
        <v>-</v>
      </c>
      <c r="T88" s="34">
        <f>'Wyniki Chłopcy'!$E89</f>
        <v>0</v>
      </c>
      <c r="U88" s="34" t="str">
        <f>'Wyniki Chłopcy'!$E90</f>
        <v>-</v>
      </c>
      <c r="V88" s="34" t="str">
        <f>'Wyniki Chłopcy'!$E91</f>
        <v>-</v>
      </c>
      <c r="W88" s="34">
        <f>'Wyniki Chłopcy'!$E115</f>
        <v>0</v>
      </c>
      <c r="X88" s="34" t="str">
        <f>'Wyniki Chłopcy'!$E116</f>
        <v>-</v>
      </c>
      <c r="Y88" s="34" t="str">
        <f>'Wyniki Chłopcy'!$E117</f>
        <v>-</v>
      </c>
      <c r="Z88" s="34">
        <f>'Wyniki Chłopcy'!$E140</f>
        <v>0</v>
      </c>
      <c r="AA88" s="34" t="str">
        <f>'Wyniki Chłopcy'!$E141</f>
        <v>-</v>
      </c>
      <c r="AB88" s="34" t="str">
        <f>'Wyniki Chłopcy'!$E142</f>
        <v>-</v>
      </c>
      <c r="AC88" s="34">
        <f>'Wyniki Chłopcy'!$E165</f>
        <v>0</v>
      </c>
      <c r="AD88" s="34" t="str">
        <f>'Wyniki Chłopcy'!$E166</f>
        <v>-</v>
      </c>
      <c r="AE88" s="34" t="str">
        <f>'Wyniki Chłopcy'!$E167</f>
        <v>-</v>
      </c>
      <c r="AF88" s="34">
        <f>'Wyniki Chłopcy'!$E190</f>
        <v>0</v>
      </c>
      <c r="AG88" s="34" t="str">
        <f>'Wyniki Chłopcy'!$E191</f>
        <v>-</v>
      </c>
      <c r="AH88" s="34" t="str">
        <f>'Wyniki Chłopcy'!$E192</f>
        <v>-</v>
      </c>
      <c r="AI88" s="34">
        <f>'Wyniki Chłopcy'!$E216</f>
        <v>0</v>
      </c>
      <c r="AJ88" s="34" t="str">
        <f>'Wyniki Chłopcy'!$E217</f>
        <v>-</v>
      </c>
      <c r="AK88" s="34" t="str">
        <f>'Wyniki Chłopcy'!$E218</f>
        <v>-</v>
      </c>
      <c r="AL88" s="34">
        <f>'Wyniki Chłopcy'!$E241</f>
        <v>0</v>
      </c>
      <c r="AM88" s="34" t="str">
        <f>'Wyniki Chłopcy'!$E242</f>
        <v>-</v>
      </c>
      <c r="AN88" s="34" t="str">
        <f>'Wyniki Chłopcy'!$E243</f>
        <v>-</v>
      </c>
      <c r="AO88" s="34">
        <f>'Wyniki Chłopcy'!$E269</f>
        <v>0</v>
      </c>
      <c r="AP88" s="34" t="str">
        <f>'Wyniki Chłopcy'!$E270</f>
        <v>-</v>
      </c>
      <c r="AQ88" s="34" t="str">
        <f>'Wyniki Chłopcy'!$E271</f>
        <v>-</v>
      </c>
      <c r="AR88" s="34">
        <f>'Wyniki Chłopcy'!$E294</f>
        <v>0</v>
      </c>
      <c r="AS88" s="34" t="str">
        <f>'Wyniki Chłopcy'!$E295</f>
        <v>-</v>
      </c>
      <c r="AT88" s="34" t="str">
        <f>'Wyniki Chłopcy'!$E296</f>
        <v>-</v>
      </c>
      <c r="AU88" s="34" t="e">
        <f>'Wyniki Chłopcy'!#REF!</f>
        <v>#REF!</v>
      </c>
      <c r="AV88" s="34" t="e">
        <f>'Wyniki Chłopcy'!#REF!</f>
        <v>#REF!</v>
      </c>
      <c r="AW88" s="34" t="e">
        <f>'Wyniki Chłopcy'!#REF!</f>
        <v>#REF!</v>
      </c>
    </row>
    <row r="89" spans="1:49" ht="13.5" thickBot="1" x14ac:dyDescent="0.25">
      <c r="A89" s="27">
        <v>115</v>
      </c>
      <c r="B89" s="78">
        <v>1.4097222222222221E-4</v>
      </c>
      <c r="C89" s="81"/>
      <c r="D89" s="78">
        <v>4.6516203703703699E-4</v>
      </c>
      <c r="E89" s="81"/>
      <c r="F89" s="79">
        <v>1.9975694444444446E-3</v>
      </c>
      <c r="G89" s="69">
        <v>5.88</v>
      </c>
      <c r="H89" s="69">
        <v>11.97</v>
      </c>
      <c r="I89" s="78">
        <v>5.84837962962963E-4</v>
      </c>
      <c r="J89" s="81" t="s">
        <v>518</v>
      </c>
      <c r="K89" s="28">
        <v>115</v>
      </c>
      <c r="N89">
        <f>IF(N$88&gt;$I$203,0,IF(N$88=$I$203,$A$203,IF(N$88&gt;$I$202,$A$203,IF(N$88&gt;$I$201,$A$202,N$90))))</f>
        <v>60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82</v>
      </c>
      <c r="R89">
        <f t="shared" si="73"/>
        <v>0</v>
      </c>
      <c r="S89">
        <f t="shared" si="73"/>
        <v>0</v>
      </c>
      <c r="T89">
        <f t="shared" si="73"/>
        <v>200</v>
      </c>
      <c r="U89">
        <f t="shared" si="73"/>
        <v>0</v>
      </c>
      <c r="V89">
        <f t="shared" si="73"/>
        <v>0</v>
      </c>
      <c r="W89">
        <f t="shared" si="73"/>
        <v>200</v>
      </c>
      <c r="X89">
        <f t="shared" si="73"/>
        <v>0</v>
      </c>
      <c r="Y89">
        <f t="shared" si="73"/>
        <v>0</v>
      </c>
      <c r="Z89">
        <f t="shared" si="73"/>
        <v>200</v>
      </c>
      <c r="AA89">
        <f t="shared" si="73"/>
        <v>0</v>
      </c>
      <c r="AB89">
        <f t="shared" si="73"/>
        <v>0</v>
      </c>
      <c r="AC89">
        <f t="shared" si="73"/>
        <v>200</v>
      </c>
      <c r="AD89">
        <f t="shared" si="73"/>
        <v>0</v>
      </c>
      <c r="AE89">
        <f t="shared" si="73"/>
        <v>0</v>
      </c>
      <c r="AF89">
        <f t="shared" si="73"/>
        <v>200</v>
      </c>
      <c r="AG89">
        <f t="shared" si="73"/>
        <v>0</v>
      </c>
      <c r="AH89">
        <f t="shared" si="73"/>
        <v>0</v>
      </c>
      <c r="AI89">
        <f t="shared" si="73"/>
        <v>200</v>
      </c>
      <c r="AJ89">
        <f t="shared" si="73"/>
        <v>0</v>
      </c>
      <c r="AK89">
        <f t="shared" si="73"/>
        <v>0</v>
      </c>
      <c r="AL89">
        <f t="shared" si="73"/>
        <v>200</v>
      </c>
      <c r="AM89">
        <f t="shared" si="73"/>
        <v>0</v>
      </c>
      <c r="AN89">
        <f t="shared" si="73"/>
        <v>0</v>
      </c>
      <c r="AO89">
        <f t="shared" si="73"/>
        <v>200</v>
      </c>
      <c r="AP89">
        <f t="shared" si="73"/>
        <v>0</v>
      </c>
      <c r="AQ89">
        <f t="shared" si="73"/>
        <v>0</v>
      </c>
      <c r="AR89">
        <f t="shared" si="73"/>
        <v>200</v>
      </c>
      <c r="AS89">
        <f t="shared" si="73"/>
        <v>0</v>
      </c>
      <c r="AT89">
        <f t="shared" si="73"/>
        <v>0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</row>
    <row r="90" spans="1:49" ht="13.5" thickBot="1" x14ac:dyDescent="0.25">
      <c r="A90" s="27">
        <v>114</v>
      </c>
      <c r="B90" s="78">
        <v>1.4120370370370369E-4</v>
      </c>
      <c r="C90" s="81"/>
      <c r="D90" s="78">
        <v>4.657407407407408E-4</v>
      </c>
      <c r="E90" s="81" t="s">
        <v>665</v>
      </c>
      <c r="F90" s="79">
        <v>2.0017361111111113E-3</v>
      </c>
      <c r="G90" s="69">
        <v>5.87</v>
      </c>
      <c r="H90" s="69">
        <v>11.87</v>
      </c>
      <c r="I90" s="78">
        <v>5.8587962962962966E-4</v>
      </c>
      <c r="J90" s="81" t="s">
        <v>419</v>
      </c>
      <c r="K90" s="28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60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82</v>
      </c>
      <c r="R90">
        <f t="shared" si="74"/>
        <v>3</v>
      </c>
      <c r="S90">
        <f t="shared" si="74"/>
        <v>3</v>
      </c>
      <c r="T90">
        <f t="shared" si="74"/>
        <v>200</v>
      </c>
      <c r="U90">
        <f t="shared" si="74"/>
        <v>3</v>
      </c>
      <c r="V90">
        <f t="shared" si="74"/>
        <v>3</v>
      </c>
      <c r="W90">
        <f t="shared" si="74"/>
        <v>200</v>
      </c>
      <c r="X90">
        <f t="shared" si="74"/>
        <v>3</v>
      </c>
      <c r="Y90">
        <f t="shared" si="74"/>
        <v>3</v>
      </c>
      <c r="Z90">
        <f t="shared" si="74"/>
        <v>200</v>
      </c>
      <c r="AA90">
        <f t="shared" si="74"/>
        <v>3</v>
      </c>
      <c r="AB90">
        <f t="shared" si="74"/>
        <v>3</v>
      </c>
      <c r="AC90">
        <f t="shared" si="74"/>
        <v>200</v>
      </c>
      <c r="AD90">
        <f t="shared" si="74"/>
        <v>3</v>
      </c>
      <c r="AE90">
        <f t="shared" si="74"/>
        <v>3</v>
      </c>
      <c r="AF90">
        <f t="shared" si="74"/>
        <v>200</v>
      </c>
      <c r="AG90">
        <f t="shared" si="74"/>
        <v>3</v>
      </c>
      <c r="AH90">
        <f t="shared" si="74"/>
        <v>3</v>
      </c>
      <c r="AI90">
        <f t="shared" si="74"/>
        <v>200</v>
      </c>
      <c r="AJ90">
        <f t="shared" si="74"/>
        <v>3</v>
      </c>
      <c r="AK90">
        <f t="shared" si="74"/>
        <v>3</v>
      </c>
      <c r="AL90">
        <f t="shared" si="74"/>
        <v>200</v>
      </c>
      <c r="AM90">
        <f t="shared" si="74"/>
        <v>3</v>
      </c>
      <c r="AN90">
        <f t="shared" si="74"/>
        <v>3</v>
      </c>
      <c r="AO90">
        <f t="shared" si="74"/>
        <v>200</v>
      </c>
      <c r="AP90">
        <f t="shared" si="74"/>
        <v>3</v>
      </c>
      <c r="AQ90">
        <f t="shared" si="74"/>
        <v>3</v>
      </c>
      <c r="AR90">
        <f t="shared" si="74"/>
        <v>200</v>
      </c>
      <c r="AS90">
        <f t="shared" si="74"/>
        <v>3</v>
      </c>
      <c r="AT90">
        <f t="shared" si="74"/>
        <v>3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</row>
    <row r="91" spans="1:49" ht="13.5" thickBot="1" x14ac:dyDescent="0.25">
      <c r="A91" s="27">
        <v>113</v>
      </c>
      <c r="B91" s="78">
        <v>1.414351851851852E-4</v>
      </c>
      <c r="C91" s="81"/>
      <c r="D91" s="78">
        <v>4.6631944444444439E-4</v>
      </c>
      <c r="E91" s="81"/>
      <c r="F91" s="79">
        <v>2.0057870370370368E-3</v>
      </c>
      <c r="G91" s="69">
        <v>5.85</v>
      </c>
      <c r="H91" s="69">
        <v>11.77</v>
      </c>
      <c r="I91" s="78">
        <v>5.8680555555555558E-4</v>
      </c>
      <c r="J91" s="81" t="s">
        <v>519</v>
      </c>
      <c r="K91" s="28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60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82</v>
      </c>
      <c r="R91">
        <f t="shared" si="75"/>
        <v>11</v>
      </c>
      <c r="S91">
        <f t="shared" si="75"/>
        <v>11</v>
      </c>
      <c r="T91">
        <f t="shared" si="75"/>
        <v>200</v>
      </c>
      <c r="U91">
        <f t="shared" si="75"/>
        <v>11</v>
      </c>
      <c r="V91">
        <f t="shared" si="75"/>
        <v>11</v>
      </c>
      <c r="W91">
        <f t="shared" si="75"/>
        <v>200</v>
      </c>
      <c r="X91">
        <f t="shared" si="75"/>
        <v>11</v>
      </c>
      <c r="Y91">
        <f t="shared" si="75"/>
        <v>11</v>
      </c>
      <c r="Z91">
        <f t="shared" si="75"/>
        <v>200</v>
      </c>
      <c r="AA91">
        <f t="shared" si="75"/>
        <v>11</v>
      </c>
      <c r="AB91">
        <f t="shared" si="75"/>
        <v>11</v>
      </c>
      <c r="AC91">
        <f t="shared" si="75"/>
        <v>200</v>
      </c>
      <c r="AD91">
        <f t="shared" si="75"/>
        <v>11</v>
      </c>
      <c r="AE91">
        <f t="shared" si="75"/>
        <v>11</v>
      </c>
      <c r="AF91">
        <f t="shared" si="75"/>
        <v>200</v>
      </c>
      <c r="AG91">
        <f t="shared" si="75"/>
        <v>11</v>
      </c>
      <c r="AH91">
        <f t="shared" si="75"/>
        <v>11</v>
      </c>
      <c r="AI91">
        <f t="shared" si="75"/>
        <v>200</v>
      </c>
      <c r="AJ91">
        <f t="shared" si="75"/>
        <v>11</v>
      </c>
      <c r="AK91">
        <f t="shared" si="75"/>
        <v>11</v>
      </c>
      <c r="AL91">
        <f t="shared" si="75"/>
        <v>200</v>
      </c>
      <c r="AM91">
        <f t="shared" si="75"/>
        <v>11</v>
      </c>
      <c r="AN91">
        <f t="shared" si="75"/>
        <v>11</v>
      </c>
      <c r="AO91">
        <f t="shared" si="75"/>
        <v>200</v>
      </c>
      <c r="AP91">
        <f t="shared" si="75"/>
        <v>11</v>
      </c>
      <c r="AQ91">
        <f t="shared" si="75"/>
        <v>11</v>
      </c>
      <c r="AR91">
        <f t="shared" si="75"/>
        <v>200</v>
      </c>
      <c r="AS91">
        <f t="shared" si="75"/>
        <v>11</v>
      </c>
      <c r="AT91">
        <f t="shared" si="75"/>
        <v>11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</row>
    <row r="92" spans="1:49" ht="13.5" thickBot="1" x14ac:dyDescent="0.25">
      <c r="A92" s="27">
        <v>112</v>
      </c>
      <c r="B92" s="78">
        <v>1.4166666666666668E-4</v>
      </c>
      <c r="C92" s="81" t="s">
        <v>256</v>
      </c>
      <c r="D92" s="78">
        <v>4.6689814814814814E-4</v>
      </c>
      <c r="E92" s="81" t="s">
        <v>333</v>
      </c>
      <c r="F92" s="79">
        <v>2.0098379629629628E-3</v>
      </c>
      <c r="G92" s="69">
        <v>5.84</v>
      </c>
      <c r="H92" s="69">
        <v>11.67</v>
      </c>
      <c r="I92" s="78">
        <v>5.8784722222222224E-4</v>
      </c>
      <c r="J92" s="81" t="s">
        <v>420</v>
      </c>
      <c r="K92" s="28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60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82</v>
      </c>
      <c r="R92">
        <f t="shared" si="76"/>
        <v>19</v>
      </c>
      <c r="S92">
        <f t="shared" si="76"/>
        <v>19</v>
      </c>
      <c r="T92">
        <f t="shared" si="76"/>
        <v>200</v>
      </c>
      <c r="U92">
        <f t="shared" si="76"/>
        <v>19</v>
      </c>
      <c r="V92">
        <f t="shared" si="76"/>
        <v>19</v>
      </c>
      <c r="W92">
        <f t="shared" si="76"/>
        <v>200</v>
      </c>
      <c r="X92">
        <f t="shared" si="76"/>
        <v>19</v>
      </c>
      <c r="Y92">
        <f t="shared" si="76"/>
        <v>19</v>
      </c>
      <c r="Z92">
        <f t="shared" si="76"/>
        <v>200</v>
      </c>
      <c r="AA92">
        <f t="shared" si="76"/>
        <v>19</v>
      </c>
      <c r="AB92">
        <f t="shared" si="76"/>
        <v>19</v>
      </c>
      <c r="AC92">
        <f t="shared" si="76"/>
        <v>200</v>
      </c>
      <c r="AD92">
        <f t="shared" si="76"/>
        <v>19</v>
      </c>
      <c r="AE92">
        <f t="shared" si="76"/>
        <v>19</v>
      </c>
      <c r="AF92">
        <f t="shared" si="76"/>
        <v>200</v>
      </c>
      <c r="AG92">
        <f t="shared" si="76"/>
        <v>19</v>
      </c>
      <c r="AH92">
        <f t="shared" si="76"/>
        <v>19</v>
      </c>
      <c r="AI92">
        <f t="shared" si="76"/>
        <v>200</v>
      </c>
      <c r="AJ92">
        <f t="shared" si="76"/>
        <v>19</v>
      </c>
      <c r="AK92">
        <f t="shared" si="76"/>
        <v>19</v>
      </c>
      <c r="AL92">
        <f t="shared" si="76"/>
        <v>200</v>
      </c>
      <c r="AM92">
        <f t="shared" si="76"/>
        <v>19</v>
      </c>
      <c r="AN92">
        <f t="shared" si="76"/>
        <v>19</v>
      </c>
      <c r="AO92">
        <f t="shared" si="76"/>
        <v>200</v>
      </c>
      <c r="AP92">
        <f t="shared" si="76"/>
        <v>19</v>
      </c>
      <c r="AQ92">
        <f t="shared" si="76"/>
        <v>19</v>
      </c>
      <c r="AR92">
        <f t="shared" si="76"/>
        <v>200</v>
      </c>
      <c r="AS92">
        <f t="shared" si="76"/>
        <v>19</v>
      </c>
      <c r="AT92">
        <f t="shared" si="76"/>
        <v>19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</row>
    <row r="93" spans="1:49" ht="13.5" thickBot="1" x14ac:dyDescent="0.25">
      <c r="A93" s="27">
        <v>111</v>
      </c>
      <c r="B93" s="78">
        <v>1.4189814814814816E-4</v>
      </c>
      <c r="C93" s="81"/>
      <c r="D93" s="78">
        <v>4.674768518518519E-4</v>
      </c>
      <c r="E93" s="81"/>
      <c r="F93" s="79">
        <v>2.0138888888888888E-3</v>
      </c>
      <c r="G93" s="69">
        <v>5.82</v>
      </c>
      <c r="H93" s="69">
        <v>11.57</v>
      </c>
      <c r="I93" s="78">
        <v>5.888888888888889E-4</v>
      </c>
      <c r="J93" s="81" t="s">
        <v>520</v>
      </c>
      <c r="K93" s="28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60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82</v>
      </c>
      <c r="R93">
        <f t="shared" si="77"/>
        <v>27</v>
      </c>
      <c r="S93">
        <f t="shared" si="77"/>
        <v>27</v>
      </c>
      <c r="T93">
        <f t="shared" si="77"/>
        <v>200</v>
      </c>
      <c r="U93">
        <f t="shared" si="77"/>
        <v>27</v>
      </c>
      <c r="V93">
        <f t="shared" si="77"/>
        <v>27</v>
      </c>
      <c r="W93">
        <f t="shared" si="77"/>
        <v>200</v>
      </c>
      <c r="X93">
        <f t="shared" si="77"/>
        <v>27</v>
      </c>
      <c r="Y93">
        <f t="shared" si="77"/>
        <v>27</v>
      </c>
      <c r="Z93">
        <f t="shared" si="77"/>
        <v>200</v>
      </c>
      <c r="AA93">
        <f t="shared" si="77"/>
        <v>27</v>
      </c>
      <c r="AB93">
        <f t="shared" si="77"/>
        <v>27</v>
      </c>
      <c r="AC93">
        <f t="shared" si="77"/>
        <v>200</v>
      </c>
      <c r="AD93">
        <f t="shared" si="77"/>
        <v>27</v>
      </c>
      <c r="AE93">
        <f t="shared" si="77"/>
        <v>27</v>
      </c>
      <c r="AF93">
        <f t="shared" si="77"/>
        <v>200</v>
      </c>
      <c r="AG93">
        <f t="shared" si="77"/>
        <v>27</v>
      </c>
      <c r="AH93">
        <f t="shared" si="77"/>
        <v>27</v>
      </c>
      <c r="AI93">
        <f t="shared" si="77"/>
        <v>200</v>
      </c>
      <c r="AJ93">
        <f t="shared" si="77"/>
        <v>27</v>
      </c>
      <c r="AK93">
        <f t="shared" si="77"/>
        <v>27</v>
      </c>
      <c r="AL93">
        <f t="shared" si="77"/>
        <v>200</v>
      </c>
      <c r="AM93">
        <f t="shared" si="77"/>
        <v>27</v>
      </c>
      <c r="AN93">
        <f t="shared" si="77"/>
        <v>27</v>
      </c>
      <c r="AO93">
        <f t="shared" si="77"/>
        <v>200</v>
      </c>
      <c r="AP93">
        <f t="shared" si="77"/>
        <v>27</v>
      </c>
      <c r="AQ93">
        <f t="shared" si="77"/>
        <v>27</v>
      </c>
      <c r="AR93">
        <f t="shared" si="77"/>
        <v>200</v>
      </c>
      <c r="AS93">
        <f t="shared" si="77"/>
        <v>27</v>
      </c>
      <c r="AT93">
        <f t="shared" si="77"/>
        <v>27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</row>
    <row r="94" spans="1:49" ht="13.5" thickBot="1" x14ac:dyDescent="0.25">
      <c r="A94" s="27">
        <v>110</v>
      </c>
      <c r="B94" s="78">
        <v>1.4212962962962961E-4</v>
      </c>
      <c r="C94" s="81"/>
      <c r="D94" s="78">
        <v>4.6805555555555554E-4</v>
      </c>
      <c r="E94" s="81" t="s">
        <v>334</v>
      </c>
      <c r="F94" s="79">
        <v>2.0179398148148149E-3</v>
      </c>
      <c r="G94" s="69">
        <v>5.81</v>
      </c>
      <c r="H94" s="69">
        <v>11.47</v>
      </c>
      <c r="I94" s="78">
        <v>5.8981481481481482E-4</v>
      </c>
      <c r="J94" s="81"/>
      <c r="K94" s="28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60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82</v>
      </c>
      <c r="R94">
        <f t="shared" si="78"/>
        <v>35</v>
      </c>
      <c r="S94">
        <f t="shared" si="78"/>
        <v>35</v>
      </c>
      <c r="T94">
        <f t="shared" si="78"/>
        <v>200</v>
      </c>
      <c r="U94">
        <f t="shared" si="78"/>
        <v>35</v>
      </c>
      <c r="V94">
        <f t="shared" si="78"/>
        <v>35</v>
      </c>
      <c r="W94">
        <f t="shared" si="78"/>
        <v>200</v>
      </c>
      <c r="X94">
        <f t="shared" si="78"/>
        <v>35</v>
      </c>
      <c r="Y94">
        <f t="shared" si="78"/>
        <v>35</v>
      </c>
      <c r="Z94">
        <f t="shared" si="78"/>
        <v>200</v>
      </c>
      <c r="AA94">
        <f t="shared" si="78"/>
        <v>35</v>
      </c>
      <c r="AB94">
        <f t="shared" si="78"/>
        <v>35</v>
      </c>
      <c r="AC94">
        <f t="shared" si="78"/>
        <v>200</v>
      </c>
      <c r="AD94">
        <f t="shared" si="78"/>
        <v>35</v>
      </c>
      <c r="AE94">
        <f t="shared" si="78"/>
        <v>35</v>
      </c>
      <c r="AF94">
        <f t="shared" si="78"/>
        <v>200</v>
      </c>
      <c r="AG94">
        <f t="shared" si="78"/>
        <v>35</v>
      </c>
      <c r="AH94">
        <f t="shared" si="78"/>
        <v>35</v>
      </c>
      <c r="AI94">
        <f t="shared" si="78"/>
        <v>200</v>
      </c>
      <c r="AJ94">
        <f t="shared" si="78"/>
        <v>35</v>
      </c>
      <c r="AK94">
        <f t="shared" si="78"/>
        <v>35</v>
      </c>
      <c r="AL94">
        <f t="shared" si="78"/>
        <v>200</v>
      </c>
      <c r="AM94">
        <f t="shared" si="78"/>
        <v>35</v>
      </c>
      <c r="AN94">
        <f t="shared" si="78"/>
        <v>35</v>
      </c>
      <c r="AO94">
        <f t="shared" si="78"/>
        <v>200</v>
      </c>
      <c r="AP94">
        <f t="shared" si="78"/>
        <v>35</v>
      </c>
      <c r="AQ94">
        <f t="shared" si="78"/>
        <v>35</v>
      </c>
      <c r="AR94">
        <f t="shared" si="78"/>
        <v>200</v>
      </c>
      <c r="AS94">
        <f t="shared" si="78"/>
        <v>35</v>
      </c>
      <c r="AT94">
        <f t="shared" si="78"/>
        <v>35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</row>
    <row r="95" spans="1:49" ht="13.5" thickBot="1" x14ac:dyDescent="0.25">
      <c r="A95" s="27">
        <v>109</v>
      </c>
      <c r="B95" s="78">
        <v>1.4236111111111112E-4</v>
      </c>
      <c r="C95" s="81"/>
      <c r="D95" s="78">
        <v>4.686342592592593E-4</v>
      </c>
      <c r="E95" s="81"/>
      <c r="F95" s="79">
        <v>2.0219907407407404E-3</v>
      </c>
      <c r="G95" s="69">
        <v>5.79</v>
      </c>
      <c r="H95" s="69">
        <v>11.37</v>
      </c>
      <c r="I95" s="78">
        <v>5.9085648148148148E-4</v>
      </c>
      <c r="J95" s="81" t="s">
        <v>421</v>
      </c>
      <c r="K95" s="28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60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82</v>
      </c>
      <c r="R95">
        <f t="shared" si="79"/>
        <v>43</v>
      </c>
      <c r="S95">
        <f t="shared" si="79"/>
        <v>43</v>
      </c>
      <c r="T95">
        <f t="shared" si="79"/>
        <v>200</v>
      </c>
      <c r="U95">
        <f t="shared" si="79"/>
        <v>43</v>
      </c>
      <c r="V95">
        <f t="shared" si="79"/>
        <v>43</v>
      </c>
      <c r="W95">
        <f t="shared" si="79"/>
        <v>200</v>
      </c>
      <c r="X95">
        <f t="shared" si="79"/>
        <v>43</v>
      </c>
      <c r="Y95">
        <f t="shared" si="79"/>
        <v>43</v>
      </c>
      <c r="Z95">
        <f t="shared" si="79"/>
        <v>200</v>
      </c>
      <c r="AA95">
        <f t="shared" si="79"/>
        <v>43</v>
      </c>
      <c r="AB95">
        <f t="shared" si="79"/>
        <v>43</v>
      </c>
      <c r="AC95">
        <f t="shared" si="79"/>
        <v>200</v>
      </c>
      <c r="AD95">
        <f t="shared" si="79"/>
        <v>43</v>
      </c>
      <c r="AE95">
        <f t="shared" si="79"/>
        <v>43</v>
      </c>
      <c r="AF95">
        <f t="shared" si="79"/>
        <v>200</v>
      </c>
      <c r="AG95">
        <f t="shared" si="79"/>
        <v>43</v>
      </c>
      <c r="AH95">
        <f t="shared" si="79"/>
        <v>43</v>
      </c>
      <c r="AI95">
        <f t="shared" si="79"/>
        <v>200</v>
      </c>
      <c r="AJ95">
        <f t="shared" si="79"/>
        <v>43</v>
      </c>
      <c r="AK95">
        <f t="shared" si="79"/>
        <v>43</v>
      </c>
      <c r="AL95">
        <f t="shared" si="79"/>
        <v>200</v>
      </c>
      <c r="AM95">
        <f t="shared" si="79"/>
        <v>43</v>
      </c>
      <c r="AN95">
        <f t="shared" si="79"/>
        <v>43</v>
      </c>
      <c r="AO95">
        <f t="shared" si="79"/>
        <v>200</v>
      </c>
      <c r="AP95">
        <f t="shared" si="79"/>
        <v>43</v>
      </c>
      <c r="AQ95">
        <f t="shared" si="79"/>
        <v>43</v>
      </c>
      <c r="AR95">
        <f t="shared" si="79"/>
        <v>200</v>
      </c>
      <c r="AS95">
        <f t="shared" si="79"/>
        <v>43</v>
      </c>
      <c r="AT95">
        <f t="shared" si="79"/>
        <v>43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</row>
    <row r="96" spans="1:49" ht="13.5" thickBot="1" x14ac:dyDescent="0.25">
      <c r="A96" s="27">
        <v>108</v>
      </c>
      <c r="B96" s="78">
        <v>1.425925925925926E-4</v>
      </c>
      <c r="C96" s="81"/>
      <c r="D96" s="78">
        <v>4.6921296296296294E-4</v>
      </c>
      <c r="E96" s="81" t="s">
        <v>335</v>
      </c>
      <c r="F96" s="79">
        <v>2.0260416666666669E-3</v>
      </c>
      <c r="G96" s="69">
        <v>5.78</v>
      </c>
      <c r="H96" s="69">
        <v>11.27</v>
      </c>
      <c r="I96" s="78">
        <v>5.9201388888888878E-4</v>
      </c>
      <c r="J96" s="81" t="s">
        <v>521</v>
      </c>
      <c r="K96" s="28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60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82</v>
      </c>
      <c r="R96">
        <f t="shared" si="80"/>
        <v>51</v>
      </c>
      <c r="S96">
        <f t="shared" si="80"/>
        <v>51</v>
      </c>
      <c r="T96">
        <f t="shared" si="80"/>
        <v>200</v>
      </c>
      <c r="U96">
        <f t="shared" si="80"/>
        <v>51</v>
      </c>
      <c r="V96">
        <f t="shared" si="80"/>
        <v>51</v>
      </c>
      <c r="W96">
        <f t="shared" si="80"/>
        <v>200</v>
      </c>
      <c r="X96">
        <f t="shared" si="80"/>
        <v>51</v>
      </c>
      <c r="Y96">
        <f t="shared" si="80"/>
        <v>51</v>
      </c>
      <c r="Z96">
        <f t="shared" si="80"/>
        <v>200</v>
      </c>
      <c r="AA96">
        <f t="shared" si="80"/>
        <v>51</v>
      </c>
      <c r="AB96">
        <f t="shared" si="80"/>
        <v>51</v>
      </c>
      <c r="AC96">
        <f t="shared" si="80"/>
        <v>200</v>
      </c>
      <c r="AD96">
        <f t="shared" si="80"/>
        <v>51</v>
      </c>
      <c r="AE96">
        <f t="shared" si="80"/>
        <v>51</v>
      </c>
      <c r="AF96">
        <f t="shared" si="80"/>
        <v>200</v>
      </c>
      <c r="AG96">
        <f t="shared" si="80"/>
        <v>51</v>
      </c>
      <c r="AH96">
        <f t="shared" si="80"/>
        <v>51</v>
      </c>
      <c r="AI96">
        <f t="shared" si="80"/>
        <v>200</v>
      </c>
      <c r="AJ96">
        <f t="shared" si="80"/>
        <v>51</v>
      </c>
      <c r="AK96">
        <f t="shared" si="80"/>
        <v>51</v>
      </c>
      <c r="AL96">
        <f t="shared" si="80"/>
        <v>200</v>
      </c>
      <c r="AM96">
        <f t="shared" si="80"/>
        <v>51</v>
      </c>
      <c r="AN96">
        <f t="shared" si="80"/>
        <v>51</v>
      </c>
      <c r="AO96">
        <f t="shared" si="80"/>
        <v>200</v>
      </c>
      <c r="AP96">
        <f t="shared" si="80"/>
        <v>51</v>
      </c>
      <c r="AQ96">
        <f t="shared" si="80"/>
        <v>51</v>
      </c>
      <c r="AR96">
        <f t="shared" si="80"/>
        <v>200</v>
      </c>
      <c r="AS96">
        <f t="shared" si="80"/>
        <v>51</v>
      </c>
      <c r="AT96">
        <f t="shared" si="80"/>
        <v>51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</row>
    <row r="97" spans="1:49" ht="13.5" thickBot="1" x14ac:dyDescent="0.25">
      <c r="A97" s="27">
        <v>107</v>
      </c>
      <c r="B97" s="78">
        <v>1.4282407407407408E-4</v>
      </c>
      <c r="C97" s="81" t="s">
        <v>257</v>
      </c>
      <c r="D97" s="78">
        <v>4.6979166666666675E-4</v>
      </c>
      <c r="E97" s="81"/>
      <c r="F97" s="79">
        <v>2.0300925925925925E-3</v>
      </c>
      <c r="G97" s="69">
        <v>5.76</v>
      </c>
      <c r="H97" s="69">
        <v>11.17</v>
      </c>
      <c r="I97" s="78">
        <v>5.9317129629629629E-4</v>
      </c>
      <c r="J97" s="81" t="s">
        <v>422</v>
      </c>
      <c r="K97" s="28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60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82</v>
      </c>
      <c r="R97">
        <f t="shared" si="81"/>
        <v>59</v>
      </c>
      <c r="S97">
        <f t="shared" si="81"/>
        <v>59</v>
      </c>
      <c r="T97">
        <f t="shared" si="81"/>
        <v>200</v>
      </c>
      <c r="U97">
        <f t="shared" si="81"/>
        <v>59</v>
      </c>
      <c r="V97">
        <f t="shared" si="81"/>
        <v>59</v>
      </c>
      <c r="W97">
        <f t="shared" si="81"/>
        <v>200</v>
      </c>
      <c r="X97">
        <f t="shared" si="81"/>
        <v>59</v>
      </c>
      <c r="Y97">
        <f t="shared" si="81"/>
        <v>59</v>
      </c>
      <c r="Z97">
        <f t="shared" si="81"/>
        <v>200</v>
      </c>
      <c r="AA97">
        <f t="shared" si="81"/>
        <v>59</v>
      </c>
      <c r="AB97">
        <f t="shared" si="81"/>
        <v>59</v>
      </c>
      <c r="AC97">
        <f t="shared" si="81"/>
        <v>200</v>
      </c>
      <c r="AD97">
        <f t="shared" si="81"/>
        <v>59</v>
      </c>
      <c r="AE97">
        <f t="shared" si="81"/>
        <v>59</v>
      </c>
      <c r="AF97">
        <f t="shared" si="81"/>
        <v>200</v>
      </c>
      <c r="AG97">
        <f t="shared" si="81"/>
        <v>59</v>
      </c>
      <c r="AH97">
        <f t="shared" si="81"/>
        <v>59</v>
      </c>
      <c r="AI97">
        <f t="shared" si="81"/>
        <v>200</v>
      </c>
      <c r="AJ97">
        <f t="shared" si="81"/>
        <v>59</v>
      </c>
      <c r="AK97">
        <f t="shared" si="81"/>
        <v>59</v>
      </c>
      <c r="AL97">
        <f t="shared" si="81"/>
        <v>200</v>
      </c>
      <c r="AM97">
        <f t="shared" si="81"/>
        <v>59</v>
      </c>
      <c r="AN97">
        <f t="shared" si="81"/>
        <v>59</v>
      </c>
      <c r="AO97">
        <f t="shared" si="81"/>
        <v>200</v>
      </c>
      <c r="AP97">
        <f t="shared" si="81"/>
        <v>59</v>
      </c>
      <c r="AQ97">
        <f t="shared" si="81"/>
        <v>59</v>
      </c>
      <c r="AR97">
        <f t="shared" si="81"/>
        <v>200</v>
      </c>
      <c r="AS97">
        <f t="shared" si="81"/>
        <v>59</v>
      </c>
      <c r="AT97">
        <f t="shared" si="81"/>
        <v>59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</row>
    <row r="98" spans="1:49" ht="13.5" thickBot="1" x14ac:dyDescent="0.25">
      <c r="A98" s="27">
        <v>106</v>
      </c>
      <c r="B98" s="78">
        <v>1.431712962962963E-4</v>
      </c>
      <c r="C98" s="81"/>
      <c r="D98" s="78">
        <v>4.7037037037037034E-4</v>
      </c>
      <c r="E98" s="81" t="s">
        <v>336</v>
      </c>
      <c r="F98" s="79">
        <v>2.0341435185185185E-3</v>
      </c>
      <c r="G98" s="69">
        <v>5.75</v>
      </c>
      <c r="H98" s="69">
        <v>11.07</v>
      </c>
      <c r="I98" s="78">
        <v>5.9432870370370369E-4</v>
      </c>
      <c r="J98" s="81" t="s">
        <v>522</v>
      </c>
      <c r="K98" s="28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67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82</v>
      </c>
      <c r="R98">
        <f t="shared" si="82"/>
        <v>67</v>
      </c>
      <c r="S98">
        <f t="shared" si="82"/>
        <v>67</v>
      </c>
      <c r="T98">
        <f t="shared" si="82"/>
        <v>200</v>
      </c>
      <c r="U98">
        <f t="shared" si="82"/>
        <v>67</v>
      </c>
      <c r="V98">
        <f t="shared" si="82"/>
        <v>67</v>
      </c>
      <c r="W98">
        <f t="shared" si="82"/>
        <v>200</v>
      </c>
      <c r="X98">
        <f t="shared" si="82"/>
        <v>67</v>
      </c>
      <c r="Y98">
        <f t="shared" si="82"/>
        <v>67</v>
      </c>
      <c r="Z98">
        <f t="shared" si="82"/>
        <v>200</v>
      </c>
      <c r="AA98">
        <f t="shared" si="82"/>
        <v>67</v>
      </c>
      <c r="AB98">
        <f t="shared" si="82"/>
        <v>67</v>
      </c>
      <c r="AC98">
        <f t="shared" si="82"/>
        <v>200</v>
      </c>
      <c r="AD98">
        <f t="shared" si="82"/>
        <v>67</v>
      </c>
      <c r="AE98">
        <f t="shared" si="82"/>
        <v>67</v>
      </c>
      <c r="AF98">
        <f t="shared" si="82"/>
        <v>200</v>
      </c>
      <c r="AG98">
        <f t="shared" si="82"/>
        <v>67</v>
      </c>
      <c r="AH98">
        <f t="shared" si="82"/>
        <v>67</v>
      </c>
      <c r="AI98">
        <f t="shared" si="82"/>
        <v>200</v>
      </c>
      <c r="AJ98">
        <f t="shared" si="82"/>
        <v>67</v>
      </c>
      <c r="AK98">
        <f t="shared" si="82"/>
        <v>67</v>
      </c>
      <c r="AL98">
        <f t="shared" si="82"/>
        <v>200</v>
      </c>
      <c r="AM98">
        <f t="shared" si="82"/>
        <v>67</v>
      </c>
      <c r="AN98">
        <f t="shared" si="82"/>
        <v>67</v>
      </c>
      <c r="AO98">
        <f t="shared" si="82"/>
        <v>200</v>
      </c>
      <c r="AP98">
        <f t="shared" si="82"/>
        <v>67</v>
      </c>
      <c r="AQ98">
        <f t="shared" si="82"/>
        <v>67</v>
      </c>
      <c r="AR98">
        <f t="shared" si="82"/>
        <v>200</v>
      </c>
      <c r="AS98">
        <f t="shared" si="82"/>
        <v>67</v>
      </c>
      <c r="AT98">
        <f t="shared" si="82"/>
        <v>67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</row>
    <row r="99" spans="1:49" ht="13.5" thickBot="1" x14ac:dyDescent="0.25">
      <c r="A99" s="27">
        <v>105</v>
      </c>
      <c r="B99" s="78">
        <v>1.434027777777778E-4</v>
      </c>
      <c r="C99" s="81"/>
      <c r="D99" s="78">
        <v>4.7094907407407399E-4</v>
      </c>
      <c r="E99" s="81"/>
      <c r="F99" s="79">
        <v>2.0381944444444445E-3</v>
      </c>
      <c r="G99" s="69">
        <v>5.73</v>
      </c>
      <c r="H99" s="69">
        <v>10.97</v>
      </c>
      <c r="I99" s="78">
        <v>5.9548611111111119E-4</v>
      </c>
      <c r="J99" s="81" t="s">
        <v>423</v>
      </c>
      <c r="K99" s="28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75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82</v>
      </c>
      <c r="R99">
        <f t="shared" si="83"/>
        <v>75</v>
      </c>
      <c r="S99">
        <f t="shared" si="83"/>
        <v>75</v>
      </c>
      <c r="T99">
        <f t="shared" si="83"/>
        <v>200</v>
      </c>
      <c r="U99">
        <f t="shared" si="83"/>
        <v>75</v>
      </c>
      <c r="V99">
        <f t="shared" si="83"/>
        <v>75</v>
      </c>
      <c r="W99">
        <f t="shared" si="83"/>
        <v>200</v>
      </c>
      <c r="X99">
        <f t="shared" si="83"/>
        <v>75</v>
      </c>
      <c r="Y99">
        <f t="shared" si="83"/>
        <v>75</v>
      </c>
      <c r="Z99">
        <f t="shared" si="83"/>
        <v>200</v>
      </c>
      <c r="AA99">
        <f t="shared" si="83"/>
        <v>75</v>
      </c>
      <c r="AB99">
        <f t="shared" si="83"/>
        <v>75</v>
      </c>
      <c r="AC99">
        <f t="shared" si="83"/>
        <v>200</v>
      </c>
      <c r="AD99">
        <f t="shared" si="83"/>
        <v>75</v>
      </c>
      <c r="AE99">
        <f t="shared" si="83"/>
        <v>75</v>
      </c>
      <c r="AF99">
        <f t="shared" si="83"/>
        <v>200</v>
      </c>
      <c r="AG99">
        <f t="shared" si="83"/>
        <v>75</v>
      </c>
      <c r="AH99">
        <f t="shared" si="83"/>
        <v>75</v>
      </c>
      <c r="AI99">
        <f t="shared" si="83"/>
        <v>200</v>
      </c>
      <c r="AJ99">
        <f t="shared" si="83"/>
        <v>75</v>
      </c>
      <c r="AK99">
        <f t="shared" si="83"/>
        <v>75</v>
      </c>
      <c r="AL99">
        <f t="shared" si="83"/>
        <v>200</v>
      </c>
      <c r="AM99">
        <f t="shared" si="83"/>
        <v>75</v>
      </c>
      <c r="AN99">
        <f t="shared" si="83"/>
        <v>75</v>
      </c>
      <c r="AO99">
        <f t="shared" si="83"/>
        <v>200</v>
      </c>
      <c r="AP99">
        <f t="shared" si="83"/>
        <v>75</v>
      </c>
      <c r="AQ99">
        <f t="shared" si="83"/>
        <v>75</v>
      </c>
      <c r="AR99">
        <f t="shared" si="83"/>
        <v>200</v>
      </c>
      <c r="AS99">
        <f t="shared" si="83"/>
        <v>75</v>
      </c>
      <c r="AT99">
        <f t="shared" si="83"/>
        <v>75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</row>
    <row r="100" spans="1:49" ht="13.5" thickBot="1" x14ac:dyDescent="0.25">
      <c r="A100" s="27">
        <v>104</v>
      </c>
      <c r="B100" s="78">
        <v>1.4375E-4</v>
      </c>
      <c r="C100" s="81"/>
      <c r="D100" s="78">
        <v>4.715277777777778E-4</v>
      </c>
      <c r="E100" s="81" t="s">
        <v>337</v>
      </c>
      <c r="F100" s="79">
        <v>2.0422453703703705E-3</v>
      </c>
      <c r="G100" s="69">
        <v>5.72</v>
      </c>
      <c r="H100" s="69">
        <v>10.87</v>
      </c>
      <c r="I100" s="78">
        <v>5.9664351851851849E-4</v>
      </c>
      <c r="J100" s="81" t="s">
        <v>523</v>
      </c>
      <c r="K100" s="28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83</v>
      </c>
      <c r="R100">
        <f t="shared" si="84"/>
        <v>83</v>
      </c>
      <c r="S100">
        <f t="shared" si="84"/>
        <v>83</v>
      </c>
      <c r="T100">
        <f t="shared" si="84"/>
        <v>200</v>
      </c>
      <c r="U100">
        <f t="shared" si="84"/>
        <v>83</v>
      </c>
      <c r="V100">
        <f t="shared" si="84"/>
        <v>83</v>
      </c>
      <c r="W100">
        <f t="shared" si="84"/>
        <v>200</v>
      </c>
      <c r="X100">
        <f t="shared" si="84"/>
        <v>83</v>
      </c>
      <c r="Y100">
        <f t="shared" si="84"/>
        <v>83</v>
      </c>
      <c r="Z100">
        <f t="shared" si="84"/>
        <v>200</v>
      </c>
      <c r="AA100">
        <f t="shared" si="84"/>
        <v>83</v>
      </c>
      <c r="AB100">
        <f t="shared" si="84"/>
        <v>83</v>
      </c>
      <c r="AC100">
        <f t="shared" si="84"/>
        <v>200</v>
      </c>
      <c r="AD100">
        <f t="shared" si="84"/>
        <v>83</v>
      </c>
      <c r="AE100">
        <f t="shared" si="84"/>
        <v>83</v>
      </c>
      <c r="AF100">
        <f t="shared" si="84"/>
        <v>200</v>
      </c>
      <c r="AG100">
        <f t="shared" si="84"/>
        <v>83</v>
      </c>
      <c r="AH100">
        <f t="shared" si="84"/>
        <v>83</v>
      </c>
      <c r="AI100">
        <f t="shared" si="84"/>
        <v>200</v>
      </c>
      <c r="AJ100">
        <f t="shared" si="84"/>
        <v>83</v>
      </c>
      <c r="AK100">
        <f t="shared" si="84"/>
        <v>83</v>
      </c>
      <c r="AL100">
        <f t="shared" si="84"/>
        <v>200</v>
      </c>
      <c r="AM100">
        <f t="shared" si="84"/>
        <v>83</v>
      </c>
      <c r="AN100">
        <f t="shared" si="84"/>
        <v>83</v>
      </c>
      <c r="AO100">
        <f t="shared" si="84"/>
        <v>200</v>
      </c>
      <c r="AP100">
        <f t="shared" si="84"/>
        <v>83</v>
      </c>
      <c r="AQ100">
        <f t="shared" si="84"/>
        <v>83</v>
      </c>
      <c r="AR100">
        <f t="shared" si="84"/>
        <v>200</v>
      </c>
      <c r="AS100">
        <f t="shared" si="84"/>
        <v>83</v>
      </c>
      <c r="AT100">
        <f t="shared" si="84"/>
        <v>83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</row>
    <row r="101" spans="1:49" ht="13.5" thickBot="1" x14ac:dyDescent="0.25">
      <c r="A101" s="27">
        <v>103</v>
      </c>
      <c r="B101" s="78">
        <v>1.4409722222222222E-4</v>
      </c>
      <c r="C101" s="81" t="s">
        <v>258</v>
      </c>
      <c r="D101" s="78">
        <v>4.726851851851852E-4</v>
      </c>
      <c r="E101" s="81" t="s">
        <v>338</v>
      </c>
      <c r="F101" s="79">
        <v>2.0462962962962965E-3</v>
      </c>
      <c r="G101" s="69">
        <v>5.71</v>
      </c>
      <c r="H101" s="69">
        <v>10.77</v>
      </c>
      <c r="I101" s="78">
        <v>5.97800925925926E-4</v>
      </c>
      <c r="J101" s="81" t="s">
        <v>424</v>
      </c>
      <c r="K101" s="28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91</v>
      </c>
      <c r="R101">
        <f t="shared" si="85"/>
        <v>91</v>
      </c>
      <c r="S101">
        <f t="shared" si="85"/>
        <v>91</v>
      </c>
      <c r="T101">
        <f t="shared" si="85"/>
        <v>200</v>
      </c>
      <c r="U101">
        <f t="shared" si="85"/>
        <v>91</v>
      </c>
      <c r="V101">
        <f t="shared" si="85"/>
        <v>91</v>
      </c>
      <c r="W101">
        <f t="shared" si="85"/>
        <v>200</v>
      </c>
      <c r="X101">
        <f t="shared" si="85"/>
        <v>91</v>
      </c>
      <c r="Y101">
        <f t="shared" si="85"/>
        <v>91</v>
      </c>
      <c r="Z101">
        <f t="shared" si="85"/>
        <v>200</v>
      </c>
      <c r="AA101">
        <f t="shared" si="85"/>
        <v>91</v>
      </c>
      <c r="AB101">
        <f t="shared" si="85"/>
        <v>91</v>
      </c>
      <c r="AC101">
        <f t="shared" si="85"/>
        <v>200</v>
      </c>
      <c r="AD101">
        <f t="shared" si="85"/>
        <v>91</v>
      </c>
      <c r="AE101">
        <f t="shared" si="85"/>
        <v>91</v>
      </c>
      <c r="AF101">
        <f t="shared" si="85"/>
        <v>200</v>
      </c>
      <c r="AG101">
        <f t="shared" si="85"/>
        <v>91</v>
      </c>
      <c r="AH101">
        <f t="shared" si="85"/>
        <v>91</v>
      </c>
      <c r="AI101">
        <f t="shared" si="85"/>
        <v>200</v>
      </c>
      <c r="AJ101">
        <f t="shared" si="85"/>
        <v>91</v>
      </c>
      <c r="AK101">
        <f t="shared" si="85"/>
        <v>91</v>
      </c>
      <c r="AL101">
        <f t="shared" si="85"/>
        <v>200</v>
      </c>
      <c r="AM101">
        <f t="shared" si="85"/>
        <v>91</v>
      </c>
      <c r="AN101">
        <f t="shared" si="85"/>
        <v>91</v>
      </c>
      <c r="AO101">
        <f t="shared" si="85"/>
        <v>200</v>
      </c>
      <c r="AP101">
        <f t="shared" si="85"/>
        <v>91</v>
      </c>
      <c r="AQ101">
        <f t="shared" si="85"/>
        <v>91</v>
      </c>
      <c r="AR101">
        <f t="shared" si="85"/>
        <v>200</v>
      </c>
      <c r="AS101">
        <f t="shared" si="85"/>
        <v>91</v>
      </c>
      <c r="AT101">
        <f t="shared" si="85"/>
        <v>91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</row>
    <row r="102" spans="1:49" ht="13.5" thickBot="1" x14ac:dyDescent="0.25">
      <c r="A102" s="27">
        <v>102</v>
      </c>
      <c r="B102" s="78">
        <v>1.4432870370370372E-4</v>
      </c>
      <c r="C102" s="81"/>
      <c r="D102" s="78">
        <v>4.738425925925926E-4</v>
      </c>
      <c r="E102" s="81" t="s">
        <v>339</v>
      </c>
      <c r="F102" s="79">
        <v>2.0497685185185185E-3</v>
      </c>
      <c r="G102" s="69">
        <v>5.7</v>
      </c>
      <c r="H102" s="69">
        <v>10.67</v>
      </c>
      <c r="I102" s="78">
        <v>5.989583333333334E-4</v>
      </c>
      <c r="J102" s="81" t="s">
        <v>524</v>
      </c>
      <c r="K102" s="28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99</v>
      </c>
      <c r="R102">
        <f t="shared" si="86"/>
        <v>99</v>
      </c>
      <c r="S102">
        <f t="shared" si="86"/>
        <v>99</v>
      </c>
      <c r="T102">
        <f t="shared" si="86"/>
        <v>200</v>
      </c>
      <c r="U102">
        <f t="shared" si="86"/>
        <v>99</v>
      </c>
      <c r="V102">
        <f t="shared" si="86"/>
        <v>99</v>
      </c>
      <c r="W102">
        <f t="shared" si="86"/>
        <v>200</v>
      </c>
      <c r="X102">
        <f t="shared" si="86"/>
        <v>99</v>
      </c>
      <c r="Y102">
        <f t="shared" si="86"/>
        <v>99</v>
      </c>
      <c r="Z102">
        <f t="shared" si="86"/>
        <v>200</v>
      </c>
      <c r="AA102">
        <f t="shared" si="86"/>
        <v>99</v>
      </c>
      <c r="AB102">
        <f t="shared" si="86"/>
        <v>99</v>
      </c>
      <c r="AC102">
        <f t="shared" si="86"/>
        <v>200</v>
      </c>
      <c r="AD102">
        <f t="shared" si="86"/>
        <v>99</v>
      </c>
      <c r="AE102">
        <f t="shared" si="86"/>
        <v>99</v>
      </c>
      <c r="AF102">
        <f t="shared" si="86"/>
        <v>200</v>
      </c>
      <c r="AG102">
        <f t="shared" si="86"/>
        <v>99</v>
      </c>
      <c r="AH102">
        <f t="shared" si="86"/>
        <v>99</v>
      </c>
      <c r="AI102">
        <f t="shared" si="86"/>
        <v>200</v>
      </c>
      <c r="AJ102">
        <f t="shared" si="86"/>
        <v>99</v>
      </c>
      <c r="AK102">
        <f t="shared" si="86"/>
        <v>99</v>
      </c>
      <c r="AL102">
        <f t="shared" si="86"/>
        <v>200</v>
      </c>
      <c r="AM102">
        <f t="shared" si="86"/>
        <v>99</v>
      </c>
      <c r="AN102">
        <f t="shared" si="86"/>
        <v>99</v>
      </c>
      <c r="AO102">
        <f t="shared" si="86"/>
        <v>200</v>
      </c>
      <c r="AP102">
        <f t="shared" si="86"/>
        <v>99</v>
      </c>
      <c r="AQ102">
        <f t="shared" si="86"/>
        <v>99</v>
      </c>
      <c r="AR102">
        <f t="shared" si="86"/>
        <v>200</v>
      </c>
      <c r="AS102">
        <f t="shared" si="86"/>
        <v>99</v>
      </c>
      <c r="AT102">
        <f t="shared" si="86"/>
        <v>99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</row>
    <row r="103" spans="1:49" ht="13.5" thickBot="1" x14ac:dyDescent="0.25">
      <c r="A103" s="27">
        <v>101</v>
      </c>
      <c r="B103" s="78">
        <v>1.4467592592592594E-4</v>
      </c>
      <c r="C103" s="81"/>
      <c r="D103" s="78">
        <v>4.7499999999999994E-4</v>
      </c>
      <c r="E103" s="81" t="s">
        <v>340</v>
      </c>
      <c r="F103" s="79">
        <v>2.0555555555555557E-3</v>
      </c>
      <c r="G103" s="69">
        <v>5.69</v>
      </c>
      <c r="H103" s="69">
        <v>10.57</v>
      </c>
      <c r="I103" s="78">
        <v>6.0011574074074069E-4</v>
      </c>
      <c r="J103" s="81" t="s">
        <v>425</v>
      </c>
      <c r="K103" s="28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107</v>
      </c>
      <c r="R103">
        <f t="shared" si="87"/>
        <v>107</v>
      </c>
      <c r="S103">
        <f t="shared" si="87"/>
        <v>107</v>
      </c>
      <c r="T103">
        <f t="shared" si="87"/>
        <v>200</v>
      </c>
      <c r="U103">
        <f t="shared" si="87"/>
        <v>107</v>
      </c>
      <c r="V103">
        <f t="shared" si="87"/>
        <v>107</v>
      </c>
      <c r="W103">
        <f t="shared" si="87"/>
        <v>200</v>
      </c>
      <c r="X103">
        <f t="shared" si="87"/>
        <v>107</v>
      </c>
      <c r="Y103">
        <f t="shared" si="87"/>
        <v>107</v>
      </c>
      <c r="Z103">
        <f t="shared" si="87"/>
        <v>200</v>
      </c>
      <c r="AA103">
        <f t="shared" si="87"/>
        <v>107</v>
      </c>
      <c r="AB103">
        <f t="shared" si="87"/>
        <v>107</v>
      </c>
      <c r="AC103">
        <f t="shared" si="87"/>
        <v>200</v>
      </c>
      <c r="AD103">
        <f t="shared" si="87"/>
        <v>107</v>
      </c>
      <c r="AE103">
        <f t="shared" si="87"/>
        <v>107</v>
      </c>
      <c r="AF103">
        <f t="shared" si="87"/>
        <v>200</v>
      </c>
      <c r="AG103">
        <f t="shared" si="87"/>
        <v>107</v>
      </c>
      <c r="AH103">
        <f t="shared" si="87"/>
        <v>107</v>
      </c>
      <c r="AI103">
        <f t="shared" si="87"/>
        <v>200</v>
      </c>
      <c r="AJ103">
        <f t="shared" si="87"/>
        <v>107</v>
      </c>
      <c r="AK103">
        <f t="shared" si="87"/>
        <v>107</v>
      </c>
      <c r="AL103">
        <f t="shared" si="87"/>
        <v>200</v>
      </c>
      <c r="AM103">
        <f t="shared" si="87"/>
        <v>107</v>
      </c>
      <c r="AN103">
        <f t="shared" si="87"/>
        <v>107</v>
      </c>
      <c r="AO103">
        <f t="shared" si="87"/>
        <v>200</v>
      </c>
      <c r="AP103">
        <f t="shared" si="87"/>
        <v>107</v>
      </c>
      <c r="AQ103">
        <f t="shared" si="87"/>
        <v>107</v>
      </c>
      <c r="AR103">
        <f t="shared" si="87"/>
        <v>200</v>
      </c>
      <c r="AS103">
        <f t="shared" si="87"/>
        <v>107</v>
      </c>
      <c r="AT103">
        <f t="shared" si="87"/>
        <v>107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</row>
    <row r="104" spans="1:49" ht="13.5" thickBot="1" x14ac:dyDescent="0.25">
      <c r="A104" s="27">
        <v>100</v>
      </c>
      <c r="B104" s="78">
        <v>1.4490740740740743E-4</v>
      </c>
      <c r="C104" s="81"/>
      <c r="D104" s="78">
        <v>4.767361111111111E-4</v>
      </c>
      <c r="E104" s="81" t="s">
        <v>341</v>
      </c>
      <c r="F104" s="79">
        <v>2.0613425925925925E-3</v>
      </c>
      <c r="G104" s="69">
        <v>5.67</v>
      </c>
      <c r="H104" s="69">
        <v>10.47</v>
      </c>
      <c r="I104" s="78">
        <v>6.012731481481482E-4</v>
      </c>
      <c r="J104" s="81" t="s">
        <v>525</v>
      </c>
      <c r="K104" s="28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115</v>
      </c>
      <c r="R104">
        <f t="shared" si="88"/>
        <v>115</v>
      </c>
      <c r="S104">
        <f t="shared" si="88"/>
        <v>115</v>
      </c>
      <c r="T104">
        <f t="shared" si="88"/>
        <v>200</v>
      </c>
      <c r="U104">
        <f t="shared" si="88"/>
        <v>115</v>
      </c>
      <c r="V104">
        <f t="shared" si="88"/>
        <v>115</v>
      </c>
      <c r="W104">
        <f t="shared" si="88"/>
        <v>200</v>
      </c>
      <c r="X104">
        <f t="shared" si="88"/>
        <v>115</v>
      </c>
      <c r="Y104">
        <f t="shared" si="88"/>
        <v>115</v>
      </c>
      <c r="Z104">
        <f t="shared" si="88"/>
        <v>200</v>
      </c>
      <c r="AA104">
        <f t="shared" si="88"/>
        <v>115</v>
      </c>
      <c r="AB104">
        <f t="shared" si="88"/>
        <v>115</v>
      </c>
      <c r="AC104">
        <f t="shared" si="88"/>
        <v>200</v>
      </c>
      <c r="AD104">
        <f t="shared" si="88"/>
        <v>115</v>
      </c>
      <c r="AE104">
        <f t="shared" si="88"/>
        <v>115</v>
      </c>
      <c r="AF104">
        <f t="shared" si="88"/>
        <v>200</v>
      </c>
      <c r="AG104">
        <f t="shared" si="88"/>
        <v>115</v>
      </c>
      <c r="AH104">
        <f t="shared" si="88"/>
        <v>115</v>
      </c>
      <c r="AI104">
        <f t="shared" si="88"/>
        <v>200</v>
      </c>
      <c r="AJ104">
        <f t="shared" si="88"/>
        <v>115</v>
      </c>
      <c r="AK104">
        <f t="shared" si="88"/>
        <v>115</v>
      </c>
      <c r="AL104">
        <f t="shared" si="88"/>
        <v>200</v>
      </c>
      <c r="AM104">
        <f t="shared" si="88"/>
        <v>115</v>
      </c>
      <c r="AN104">
        <f t="shared" si="88"/>
        <v>115</v>
      </c>
      <c r="AO104">
        <f t="shared" si="88"/>
        <v>200</v>
      </c>
      <c r="AP104">
        <f t="shared" si="88"/>
        <v>115</v>
      </c>
      <c r="AQ104">
        <f t="shared" si="88"/>
        <v>115</v>
      </c>
      <c r="AR104">
        <f t="shared" si="88"/>
        <v>200</v>
      </c>
      <c r="AS104">
        <f t="shared" si="88"/>
        <v>115</v>
      </c>
      <c r="AT104">
        <f t="shared" si="88"/>
        <v>115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</row>
    <row r="105" spans="1:49" ht="13.5" thickBot="1" x14ac:dyDescent="0.25">
      <c r="A105" s="27">
        <v>99</v>
      </c>
      <c r="B105" s="78">
        <v>1.4525462962962965E-4</v>
      </c>
      <c r="C105" s="81" t="s">
        <v>259</v>
      </c>
      <c r="D105" s="78">
        <v>4.7847222222222231E-4</v>
      </c>
      <c r="E105" s="81" t="s">
        <v>343</v>
      </c>
      <c r="F105" s="79">
        <v>2.0671296296296297E-3</v>
      </c>
      <c r="G105" s="69">
        <v>5.65</v>
      </c>
      <c r="H105" s="69">
        <v>10.4</v>
      </c>
      <c r="I105" s="78">
        <v>6.0243055555555549E-4</v>
      </c>
      <c r="J105" s="81" t="s">
        <v>426</v>
      </c>
      <c r="K105" s="28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123</v>
      </c>
      <c r="R105">
        <f t="shared" si="89"/>
        <v>123</v>
      </c>
      <c r="S105">
        <f t="shared" si="89"/>
        <v>123</v>
      </c>
      <c r="T105">
        <f t="shared" si="89"/>
        <v>200</v>
      </c>
      <c r="U105">
        <f t="shared" si="89"/>
        <v>123</v>
      </c>
      <c r="V105">
        <f t="shared" si="89"/>
        <v>123</v>
      </c>
      <c r="W105">
        <f t="shared" si="89"/>
        <v>200</v>
      </c>
      <c r="X105">
        <f t="shared" si="89"/>
        <v>123</v>
      </c>
      <c r="Y105">
        <f t="shared" si="89"/>
        <v>123</v>
      </c>
      <c r="Z105">
        <f t="shared" si="89"/>
        <v>200</v>
      </c>
      <c r="AA105">
        <f t="shared" si="89"/>
        <v>123</v>
      </c>
      <c r="AB105">
        <f t="shared" si="89"/>
        <v>123</v>
      </c>
      <c r="AC105">
        <f t="shared" si="89"/>
        <v>200</v>
      </c>
      <c r="AD105">
        <f t="shared" si="89"/>
        <v>123</v>
      </c>
      <c r="AE105">
        <f t="shared" si="89"/>
        <v>123</v>
      </c>
      <c r="AF105">
        <f t="shared" si="89"/>
        <v>200</v>
      </c>
      <c r="AG105">
        <f t="shared" si="89"/>
        <v>123</v>
      </c>
      <c r="AH105">
        <f t="shared" si="89"/>
        <v>123</v>
      </c>
      <c r="AI105">
        <f t="shared" si="89"/>
        <v>200</v>
      </c>
      <c r="AJ105">
        <f t="shared" si="89"/>
        <v>123</v>
      </c>
      <c r="AK105">
        <f t="shared" si="89"/>
        <v>123</v>
      </c>
      <c r="AL105">
        <f t="shared" si="89"/>
        <v>200</v>
      </c>
      <c r="AM105">
        <f t="shared" si="89"/>
        <v>123</v>
      </c>
      <c r="AN105">
        <f t="shared" si="89"/>
        <v>123</v>
      </c>
      <c r="AO105">
        <f t="shared" si="89"/>
        <v>200</v>
      </c>
      <c r="AP105">
        <f t="shared" si="89"/>
        <v>123</v>
      </c>
      <c r="AQ105">
        <f t="shared" si="89"/>
        <v>123</v>
      </c>
      <c r="AR105">
        <f t="shared" si="89"/>
        <v>200</v>
      </c>
      <c r="AS105">
        <f t="shared" si="89"/>
        <v>123</v>
      </c>
      <c r="AT105">
        <f t="shared" si="89"/>
        <v>123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</row>
    <row r="106" spans="1:49" ht="13.5" thickBot="1" x14ac:dyDescent="0.25">
      <c r="A106" s="27">
        <v>98</v>
      </c>
      <c r="B106" s="78">
        <v>1.4560185185185187E-4</v>
      </c>
      <c r="C106" s="81"/>
      <c r="D106" s="78">
        <v>4.8020833333333336E-4</v>
      </c>
      <c r="E106" s="81" t="s">
        <v>344</v>
      </c>
      <c r="F106" s="79">
        <v>2.0734953703703705E-3</v>
      </c>
      <c r="G106" s="69">
        <v>5.63</v>
      </c>
      <c r="H106" s="69">
        <v>10.37</v>
      </c>
      <c r="I106" s="78">
        <v>6.03587962962963E-4</v>
      </c>
      <c r="J106" s="81" t="s">
        <v>526</v>
      </c>
      <c r="K106" s="28">
        <v>98</v>
      </c>
      <c r="N106">
        <f>IF(N$88&gt;$I$72,$A$73,IF(N$88&gt;$I$71,$A$72,IF(N$88&gt;$I$70,$A$71,IF(N$88&gt;$I$69,$A$70,IF(N$88&gt;$I$68,$A$69,IF(N$88&gt;$I$67,$A$68,IF(N$88&gt;$I$66,$A$67,IF(N$88&gt;$I$65,$A$66,N$107))))))))</f>
        <v>132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132</v>
      </c>
      <c r="R106">
        <f t="shared" si="90"/>
        <v>131</v>
      </c>
      <c r="S106">
        <f t="shared" si="90"/>
        <v>131</v>
      </c>
      <c r="T106">
        <f t="shared" si="90"/>
        <v>200</v>
      </c>
      <c r="U106">
        <f t="shared" si="90"/>
        <v>131</v>
      </c>
      <c r="V106">
        <f t="shared" si="90"/>
        <v>131</v>
      </c>
      <c r="W106">
        <f t="shared" si="90"/>
        <v>200</v>
      </c>
      <c r="X106">
        <f t="shared" si="90"/>
        <v>131</v>
      </c>
      <c r="Y106">
        <f t="shared" si="90"/>
        <v>131</v>
      </c>
      <c r="Z106">
        <f t="shared" si="90"/>
        <v>200</v>
      </c>
      <c r="AA106">
        <f t="shared" si="90"/>
        <v>131</v>
      </c>
      <c r="AB106">
        <f t="shared" si="90"/>
        <v>131</v>
      </c>
      <c r="AC106">
        <f t="shared" si="90"/>
        <v>200</v>
      </c>
      <c r="AD106">
        <f t="shared" si="90"/>
        <v>131</v>
      </c>
      <c r="AE106">
        <f t="shared" si="90"/>
        <v>131</v>
      </c>
      <c r="AF106">
        <f t="shared" si="90"/>
        <v>200</v>
      </c>
      <c r="AG106">
        <f t="shared" si="90"/>
        <v>131</v>
      </c>
      <c r="AH106">
        <f t="shared" si="90"/>
        <v>131</v>
      </c>
      <c r="AI106">
        <f t="shared" si="90"/>
        <v>200</v>
      </c>
      <c r="AJ106">
        <f t="shared" si="90"/>
        <v>131</v>
      </c>
      <c r="AK106">
        <f t="shared" si="90"/>
        <v>131</v>
      </c>
      <c r="AL106">
        <f t="shared" si="90"/>
        <v>200</v>
      </c>
      <c r="AM106">
        <f t="shared" si="90"/>
        <v>131</v>
      </c>
      <c r="AN106">
        <f t="shared" si="90"/>
        <v>131</v>
      </c>
      <c r="AO106">
        <f t="shared" si="90"/>
        <v>200</v>
      </c>
      <c r="AP106">
        <f t="shared" si="90"/>
        <v>131</v>
      </c>
      <c r="AQ106">
        <f t="shared" si="90"/>
        <v>131</v>
      </c>
      <c r="AR106">
        <f t="shared" si="90"/>
        <v>200</v>
      </c>
      <c r="AS106">
        <f t="shared" si="90"/>
        <v>131</v>
      </c>
      <c r="AT106">
        <f t="shared" si="90"/>
        <v>131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</row>
    <row r="107" spans="1:49" ht="13.5" thickBot="1" x14ac:dyDescent="0.25">
      <c r="A107" s="27">
        <v>97</v>
      </c>
      <c r="B107" s="78">
        <v>1.4594907407407409E-4</v>
      </c>
      <c r="C107" s="81"/>
      <c r="D107" s="78">
        <v>4.8194444444444451E-4</v>
      </c>
      <c r="E107" s="81" t="s">
        <v>346</v>
      </c>
      <c r="F107" s="79">
        <v>2.0798611111111113E-3</v>
      </c>
      <c r="G107" s="69">
        <v>5.61</v>
      </c>
      <c r="H107" s="69">
        <v>10.34</v>
      </c>
      <c r="I107" s="78">
        <v>6.047453703703704E-4</v>
      </c>
      <c r="J107" s="81" t="s">
        <v>427</v>
      </c>
      <c r="K107" s="28">
        <v>97</v>
      </c>
      <c r="N107">
        <f>IF(N$88&gt;$I$64,$A$65,IF(N$88&gt;$I$63,$A$64,IF(N$88&gt;$I$62,$A$63,IF(N$88=$I$61,$A$61,IF(N$88=$I$59,$A$59,IF(N$88&gt;$I$58,$A$59,IF(N$88&gt;$I$57,$A$58,N$108)))))))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139</v>
      </c>
      <c r="R107">
        <f t="shared" si="91"/>
        <v>139</v>
      </c>
      <c r="S107">
        <f t="shared" si="91"/>
        <v>139</v>
      </c>
      <c r="T107">
        <f t="shared" si="91"/>
        <v>200</v>
      </c>
      <c r="U107">
        <f t="shared" si="91"/>
        <v>139</v>
      </c>
      <c r="V107">
        <f t="shared" si="91"/>
        <v>139</v>
      </c>
      <c r="W107">
        <f t="shared" si="91"/>
        <v>200</v>
      </c>
      <c r="X107">
        <f t="shared" si="91"/>
        <v>139</v>
      </c>
      <c r="Y107">
        <f t="shared" si="91"/>
        <v>139</v>
      </c>
      <c r="Z107">
        <f t="shared" si="91"/>
        <v>200</v>
      </c>
      <c r="AA107">
        <f t="shared" si="91"/>
        <v>139</v>
      </c>
      <c r="AB107">
        <f t="shared" si="91"/>
        <v>139</v>
      </c>
      <c r="AC107">
        <f t="shared" si="91"/>
        <v>200</v>
      </c>
      <c r="AD107">
        <f t="shared" si="91"/>
        <v>139</v>
      </c>
      <c r="AE107">
        <f t="shared" si="91"/>
        <v>139</v>
      </c>
      <c r="AF107">
        <f t="shared" si="91"/>
        <v>200</v>
      </c>
      <c r="AG107">
        <f t="shared" si="91"/>
        <v>139</v>
      </c>
      <c r="AH107">
        <f t="shared" si="91"/>
        <v>139</v>
      </c>
      <c r="AI107">
        <f t="shared" si="91"/>
        <v>200</v>
      </c>
      <c r="AJ107">
        <f t="shared" si="91"/>
        <v>139</v>
      </c>
      <c r="AK107">
        <f t="shared" si="91"/>
        <v>139</v>
      </c>
      <c r="AL107">
        <f t="shared" si="91"/>
        <v>200</v>
      </c>
      <c r="AM107">
        <f t="shared" si="91"/>
        <v>139</v>
      </c>
      <c r="AN107">
        <f t="shared" si="91"/>
        <v>139</v>
      </c>
      <c r="AO107">
        <f t="shared" si="91"/>
        <v>200</v>
      </c>
      <c r="AP107">
        <f t="shared" si="91"/>
        <v>139</v>
      </c>
      <c r="AQ107">
        <f t="shared" si="91"/>
        <v>139</v>
      </c>
      <c r="AR107">
        <f t="shared" si="91"/>
        <v>200</v>
      </c>
      <c r="AS107">
        <f t="shared" si="91"/>
        <v>139</v>
      </c>
      <c r="AT107">
        <f t="shared" si="91"/>
        <v>139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</row>
    <row r="108" spans="1:49" ht="13.5" thickBot="1" x14ac:dyDescent="0.25">
      <c r="A108" s="27">
        <v>96</v>
      </c>
      <c r="B108" s="78">
        <v>1.4629629629629631E-4</v>
      </c>
      <c r="C108" s="81" t="s">
        <v>260</v>
      </c>
      <c r="D108" s="78">
        <v>4.8368055555555556E-4</v>
      </c>
      <c r="E108" s="81" t="s">
        <v>347</v>
      </c>
      <c r="F108" s="79">
        <v>2.0862268518518521E-3</v>
      </c>
      <c r="G108" s="69">
        <v>5.59</v>
      </c>
      <c r="H108" s="69">
        <v>10.31</v>
      </c>
      <c r="I108" s="78">
        <v>6.059027777777778E-4</v>
      </c>
      <c r="J108" s="81" t="s">
        <v>527</v>
      </c>
      <c r="K108" s="28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147</v>
      </c>
      <c r="R108">
        <f t="shared" si="92"/>
        <v>147</v>
      </c>
      <c r="S108">
        <f t="shared" si="92"/>
        <v>147</v>
      </c>
      <c r="T108">
        <f t="shared" si="92"/>
        <v>200</v>
      </c>
      <c r="U108">
        <f t="shared" si="92"/>
        <v>147</v>
      </c>
      <c r="V108">
        <f t="shared" si="92"/>
        <v>147</v>
      </c>
      <c r="W108">
        <f t="shared" si="92"/>
        <v>200</v>
      </c>
      <c r="X108">
        <f t="shared" si="92"/>
        <v>147</v>
      </c>
      <c r="Y108">
        <f t="shared" si="92"/>
        <v>147</v>
      </c>
      <c r="Z108">
        <f t="shared" si="92"/>
        <v>200</v>
      </c>
      <c r="AA108">
        <f t="shared" si="92"/>
        <v>147</v>
      </c>
      <c r="AB108">
        <f t="shared" si="92"/>
        <v>147</v>
      </c>
      <c r="AC108">
        <f t="shared" si="92"/>
        <v>200</v>
      </c>
      <c r="AD108">
        <f t="shared" si="92"/>
        <v>147</v>
      </c>
      <c r="AE108">
        <f t="shared" si="92"/>
        <v>147</v>
      </c>
      <c r="AF108">
        <f t="shared" si="92"/>
        <v>200</v>
      </c>
      <c r="AG108">
        <f t="shared" si="92"/>
        <v>147</v>
      </c>
      <c r="AH108">
        <f t="shared" si="92"/>
        <v>147</v>
      </c>
      <c r="AI108">
        <f t="shared" si="92"/>
        <v>200</v>
      </c>
      <c r="AJ108">
        <f t="shared" si="92"/>
        <v>147</v>
      </c>
      <c r="AK108">
        <f t="shared" si="92"/>
        <v>147</v>
      </c>
      <c r="AL108">
        <f t="shared" si="92"/>
        <v>200</v>
      </c>
      <c r="AM108">
        <f t="shared" si="92"/>
        <v>147</v>
      </c>
      <c r="AN108">
        <f t="shared" si="92"/>
        <v>147</v>
      </c>
      <c r="AO108">
        <f t="shared" si="92"/>
        <v>200</v>
      </c>
      <c r="AP108">
        <f t="shared" si="92"/>
        <v>147</v>
      </c>
      <c r="AQ108">
        <f t="shared" si="92"/>
        <v>147</v>
      </c>
      <c r="AR108">
        <f t="shared" si="92"/>
        <v>200</v>
      </c>
      <c r="AS108">
        <f t="shared" si="92"/>
        <v>147</v>
      </c>
      <c r="AT108">
        <f t="shared" si="92"/>
        <v>147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</row>
    <row r="109" spans="1:49" ht="13.5" thickBot="1" x14ac:dyDescent="0.25">
      <c r="A109" s="27">
        <v>95</v>
      </c>
      <c r="B109" s="78">
        <v>1.4664351851851853E-4</v>
      </c>
      <c r="C109" s="81"/>
      <c r="D109" s="78">
        <v>4.854166666666666E-4</v>
      </c>
      <c r="E109" s="81" t="s">
        <v>349</v>
      </c>
      <c r="F109" s="79">
        <v>2.0925925925925925E-3</v>
      </c>
      <c r="G109" s="69">
        <v>5.57</v>
      </c>
      <c r="H109" s="69">
        <v>10.28</v>
      </c>
      <c r="I109" s="78">
        <v>6.070601851851852E-4</v>
      </c>
      <c r="J109" s="81" t="s">
        <v>428</v>
      </c>
      <c r="K109" s="28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>
        <f t="shared" si="93"/>
        <v>200</v>
      </c>
      <c r="U109">
        <f t="shared" si="93"/>
        <v>155</v>
      </c>
      <c r="V109">
        <f t="shared" si="93"/>
        <v>155</v>
      </c>
      <c r="W109">
        <f t="shared" si="93"/>
        <v>200</v>
      </c>
      <c r="X109">
        <f t="shared" si="93"/>
        <v>155</v>
      </c>
      <c r="Y109">
        <f t="shared" si="93"/>
        <v>155</v>
      </c>
      <c r="Z109">
        <f t="shared" si="93"/>
        <v>200</v>
      </c>
      <c r="AA109">
        <f t="shared" si="93"/>
        <v>155</v>
      </c>
      <c r="AB109">
        <f t="shared" si="93"/>
        <v>155</v>
      </c>
      <c r="AC109">
        <f t="shared" si="93"/>
        <v>200</v>
      </c>
      <c r="AD109">
        <f t="shared" si="93"/>
        <v>155</v>
      </c>
      <c r="AE109">
        <f t="shared" si="93"/>
        <v>155</v>
      </c>
      <c r="AF109">
        <f t="shared" si="93"/>
        <v>200</v>
      </c>
      <c r="AG109">
        <f t="shared" si="93"/>
        <v>155</v>
      </c>
      <c r="AH109">
        <f t="shared" si="93"/>
        <v>155</v>
      </c>
      <c r="AI109">
        <f t="shared" si="93"/>
        <v>200</v>
      </c>
      <c r="AJ109">
        <f t="shared" si="93"/>
        <v>155</v>
      </c>
      <c r="AK109">
        <f t="shared" si="93"/>
        <v>155</v>
      </c>
      <c r="AL109">
        <f t="shared" si="93"/>
        <v>200</v>
      </c>
      <c r="AM109">
        <f t="shared" si="93"/>
        <v>155</v>
      </c>
      <c r="AN109">
        <f t="shared" si="93"/>
        <v>155</v>
      </c>
      <c r="AO109">
        <f t="shared" si="93"/>
        <v>200</v>
      </c>
      <c r="AP109">
        <f t="shared" si="93"/>
        <v>155</v>
      </c>
      <c r="AQ109">
        <f t="shared" si="93"/>
        <v>155</v>
      </c>
      <c r="AR109">
        <f t="shared" si="93"/>
        <v>200</v>
      </c>
      <c r="AS109">
        <f t="shared" si="93"/>
        <v>155</v>
      </c>
      <c r="AT109">
        <f t="shared" si="93"/>
        <v>155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</row>
    <row r="110" spans="1:49" ht="13.5" thickBot="1" x14ac:dyDescent="0.25">
      <c r="A110" s="27">
        <v>94</v>
      </c>
      <c r="B110" s="78">
        <v>1.4699074074074072E-4</v>
      </c>
      <c r="C110" s="81"/>
      <c r="D110" s="78">
        <v>4.8715277777777776E-4</v>
      </c>
      <c r="E110" s="81" t="s">
        <v>350</v>
      </c>
      <c r="F110" s="79">
        <v>2.0989583333333333E-3</v>
      </c>
      <c r="G110" s="69">
        <v>5.55</v>
      </c>
      <c r="H110" s="69">
        <v>10.25</v>
      </c>
      <c r="I110" s="78">
        <v>6.082175925925926E-4</v>
      </c>
      <c r="J110" s="81" t="s">
        <v>528</v>
      </c>
      <c r="K110" s="28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4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4"/>
        <v>163</v>
      </c>
      <c r="Q110">
        <f t="shared" si="94"/>
        <v>163</v>
      </c>
      <c r="R110">
        <f t="shared" si="94"/>
        <v>163</v>
      </c>
      <c r="S110">
        <f t="shared" si="94"/>
        <v>163</v>
      </c>
      <c r="T110">
        <f t="shared" si="94"/>
        <v>200</v>
      </c>
      <c r="U110">
        <f t="shared" si="94"/>
        <v>163</v>
      </c>
      <c r="V110">
        <f t="shared" si="94"/>
        <v>163</v>
      </c>
      <c r="W110">
        <f t="shared" si="94"/>
        <v>200</v>
      </c>
      <c r="X110">
        <f t="shared" si="94"/>
        <v>163</v>
      </c>
      <c r="Y110">
        <f t="shared" si="94"/>
        <v>163</v>
      </c>
      <c r="Z110">
        <f t="shared" si="94"/>
        <v>200</v>
      </c>
      <c r="AA110">
        <f t="shared" si="94"/>
        <v>163</v>
      </c>
      <c r="AB110">
        <f t="shared" si="94"/>
        <v>163</v>
      </c>
      <c r="AC110">
        <f t="shared" si="94"/>
        <v>200</v>
      </c>
      <c r="AD110">
        <f t="shared" si="94"/>
        <v>163</v>
      </c>
      <c r="AE110">
        <f t="shared" si="94"/>
        <v>163</v>
      </c>
      <c r="AF110">
        <f t="shared" si="94"/>
        <v>200</v>
      </c>
      <c r="AG110">
        <f t="shared" si="94"/>
        <v>163</v>
      </c>
      <c r="AH110">
        <f t="shared" si="94"/>
        <v>163</v>
      </c>
      <c r="AI110">
        <f t="shared" si="94"/>
        <v>200</v>
      </c>
      <c r="AJ110">
        <f t="shared" si="94"/>
        <v>163</v>
      </c>
      <c r="AK110">
        <f t="shared" si="94"/>
        <v>163</v>
      </c>
      <c r="AL110">
        <f t="shared" si="94"/>
        <v>200</v>
      </c>
      <c r="AM110">
        <f t="shared" si="94"/>
        <v>163</v>
      </c>
      <c r="AN110">
        <f t="shared" si="94"/>
        <v>163</v>
      </c>
      <c r="AO110">
        <f t="shared" si="94"/>
        <v>200</v>
      </c>
      <c r="AP110">
        <f t="shared" si="94"/>
        <v>163</v>
      </c>
      <c r="AQ110">
        <f t="shared" si="94"/>
        <v>163</v>
      </c>
      <c r="AR110">
        <f t="shared" si="94"/>
        <v>200</v>
      </c>
      <c r="AS110">
        <f t="shared" si="94"/>
        <v>163</v>
      </c>
      <c r="AT110">
        <f t="shared" si="94"/>
        <v>163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</row>
    <row r="111" spans="1:49" ht="13.5" thickBot="1" x14ac:dyDescent="0.25">
      <c r="A111" s="27">
        <v>93</v>
      </c>
      <c r="B111" s="78">
        <v>1.4733796296296297E-4</v>
      </c>
      <c r="C111" s="81"/>
      <c r="D111" s="78">
        <v>4.8946759259259256E-4</v>
      </c>
      <c r="E111" s="81" t="s">
        <v>352</v>
      </c>
      <c r="F111" s="79">
        <v>2.1053240740740741E-3</v>
      </c>
      <c r="G111" s="69">
        <v>5.53</v>
      </c>
      <c r="H111" s="69">
        <v>10.220000000000001</v>
      </c>
      <c r="I111" s="78">
        <v>6.09375E-4</v>
      </c>
      <c r="J111" s="81" t="s">
        <v>429</v>
      </c>
      <c r="K111" s="28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5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5"/>
        <v>171</v>
      </c>
      <c r="Q111">
        <f t="shared" si="95"/>
        <v>171</v>
      </c>
      <c r="R111">
        <f t="shared" si="95"/>
        <v>171</v>
      </c>
      <c r="S111">
        <f t="shared" si="95"/>
        <v>171</v>
      </c>
      <c r="T111">
        <f t="shared" si="95"/>
        <v>200</v>
      </c>
      <c r="U111">
        <f t="shared" si="95"/>
        <v>171</v>
      </c>
      <c r="V111">
        <f t="shared" si="95"/>
        <v>171</v>
      </c>
      <c r="W111">
        <f t="shared" si="95"/>
        <v>200</v>
      </c>
      <c r="X111">
        <f t="shared" si="95"/>
        <v>171</v>
      </c>
      <c r="Y111">
        <f t="shared" si="95"/>
        <v>171</v>
      </c>
      <c r="Z111">
        <f t="shared" si="95"/>
        <v>200</v>
      </c>
      <c r="AA111">
        <f t="shared" si="95"/>
        <v>171</v>
      </c>
      <c r="AB111">
        <f t="shared" si="95"/>
        <v>171</v>
      </c>
      <c r="AC111">
        <f t="shared" si="95"/>
        <v>200</v>
      </c>
      <c r="AD111">
        <f t="shared" si="95"/>
        <v>171</v>
      </c>
      <c r="AE111">
        <f t="shared" si="95"/>
        <v>171</v>
      </c>
      <c r="AF111">
        <f t="shared" si="95"/>
        <v>200</v>
      </c>
      <c r="AG111">
        <f t="shared" si="95"/>
        <v>171</v>
      </c>
      <c r="AH111">
        <f t="shared" si="95"/>
        <v>171</v>
      </c>
      <c r="AI111">
        <f t="shared" si="95"/>
        <v>200</v>
      </c>
      <c r="AJ111">
        <f t="shared" si="95"/>
        <v>171</v>
      </c>
      <c r="AK111">
        <f t="shared" si="95"/>
        <v>171</v>
      </c>
      <c r="AL111">
        <f t="shared" si="95"/>
        <v>200</v>
      </c>
      <c r="AM111">
        <f t="shared" si="95"/>
        <v>171</v>
      </c>
      <c r="AN111">
        <f t="shared" si="95"/>
        <v>171</v>
      </c>
      <c r="AO111">
        <f t="shared" si="95"/>
        <v>200</v>
      </c>
      <c r="AP111">
        <f t="shared" si="95"/>
        <v>171</v>
      </c>
      <c r="AQ111">
        <f t="shared" si="95"/>
        <v>171</v>
      </c>
      <c r="AR111">
        <f t="shared" si="95"/>
        <v>200</v>
      </c>
      <c r="AS111">
        <f t="shared" si="95"/>
        <v>171</v>
      </c>
      <c r="AT111">
        <f t="shared" si="95"/>
        <v>171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</row>
    <row r="112" spans="1:49" ht="13.5" thickBot="1" x14ac:dyDescent="0.25">
      <c r="A112" s="27">
        <v>92</v>
      </c>
      <c r="B112" s="78">
        <v>1.4768518518518519E-4</v>
      </c>
      <c r="C112" s="81" t="s">
        <v>261</v>
      </c>
      <c r="D112" s="78">
        <v>4.9178240740740747E-4</v>
      </c>
      <c r="E112" s="81" t="s">
        <v>354</v>
      </c>
      <c r="F112" s="79">
        <v>2.1116898148148149E-3</v>
      </c>
      <c r="G112" s="69">
        <v>5.51</v>
      </c>
      <c r="H112" s="69">
        <v>10.19</v>
      </c>
      <c r="I112" s="78">
        <v>6.105324074074074E-4</v>
      </c>
      <c r="J112" s="81" t="s">
        <v>529</v>
      </c>
      <c r="K112" s="28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6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6"/>
        <v>179</v>
      </c>
      <c r="Q112">
        <f t="shared" si="96"/>
        <v>179</v>
      </c>
      <c r="R112">
        <f t="shared" si="96"/>
        <v>179</v>
      </c>
      <c r="S112">
        <f t="shared" si="96"/>
        <v>179</v>
      </c>
      <c r="T112">
        <f t="shared" si="96"/>
        <v>200</v>
      </c>
      <c r="U112">
        <f t="shared" si="96"/>
        <v>179</v>
      </c>
      <c r="V112">
        <f t="shared" si="96"/>
        <v>179</v>
      </c>
      <c r="W112">
        <f t="shared" si="96"/>
        <v>200</v>
      </c>
      <c r="X112">
        <f t="shared" si="96"/>
        <v>179</v>
      </c>
      <c r="Y112">
        <f t="shared" si="96"/>
        <v>179</v>
      </c>
      <c r="Z112">
        <f t="shared" si="96"/>
        <v>200</v>
      </c>
      <c r="AA112">
        <f t="shared" si="96"/>
        <v>179</v>
      </c>
      <c r="AB112">
        <f t="shared" si="96"/>
        <v>179</v>
      </c>
      <c r="AC112">
        <f t="shared" si="96"/>
        <v>200</v>
      </c>
      <c r="AD112">
        <f t="shared" si="96"/>
        <v>179</v>
      </c>
      <c r="AE112">
        <f t="shared" si="96"/>
        <v>179</v>
      </c>
      <c r="AF112">
        <f t="shared" si="96"/>
        <v>200</v>
      </c>
      <c r="AG112">
        <f t="shared" si="96"/>
        <v>179</v>
      </c>
      <c r="AH112">
        <f t="shared" si="96"/>
        <v>179</v>
      </c>
      <c r="AI112">
        <f t="shared" si="96"/>
        <v>200</v>
      </c>
      <c r="AJ112">
        <f t="shared" si="96"/>
        <v>179</v>
      </c>
      <c r="AK112">
        <f t="shared" si="96"/>
        <v>179</v>
      </c>
      <c r="AL112">
        <f t="shared" si="96"/>
        <v>200</v>
      </c>
      <c r="AM112">
        <f t="shared" si="96"/>
        <v>179</v>
      </c>
      <c r="AN112">
        <f t="shared" si="96"/>
        <v>179</v>
      </c>
      <c r="AO112">
        <f t="shared" si="96"/>
        <v>200</v>
      </c>
      <c r="AP112">
        <f t="shared" si="96"/>
        <v>179</v>
      </c>
      <c r="AQ112">
        <f t="shared" si="96"/>
        <v>179</v>
      </c>
      <c r="AR112">
        <f t="shared" si="96"/>
        <v>200</v>
      </c>
      <c r="AS112">
        <f t="shared" si="96"/>
        <v>179</v>
      </c>
      <c r="AT112">
        <f t="shared" si="96"/>
        <v>179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</row>
    <row r="113" spans="1:49" ht="13.5" thickBot="1" x14ac:dyDescent="0.25">
      <c r="A113" s="27">
        <v>91</v>
      </c>
      <c r="B113" s="78">
        <v>1.4803240740740741E-4</v>
      </c>
      <c r="C113" s="81"/>
      <c r="D113" s="78">
        <v>4.9409722222222216E-4</v>
      </c>
      <c r="E113" s="81" t="s">
        <v>356</v>
      </c>
      <c r="F113" s="79">
        <v>2.1180555555555553E-3</v>
      </c>
      <c r="G113" s="69">
        <v>5.49</v>
      </c>
      <c r="H113" s="69">
        <v>10.16</v>
      </c>
      <c r="I113" s="78">
        <v>6.116898148148148E-4</v>
      </c>
      <c r="J113" s="81" t="s">
        <v>430</v>
      </c>
      <c r="K113" s="28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7">IF(O$88&gt;$I$16,$A$17,IF(O$88&gt;$I$15,$A$16,IF(O$88&gt;$I$14,$A$15,IF(O$88&gt;$I$13,$A$14,IF(O$88&gt;$I$12,$A$13,IF(O$88&gt;$I$11,$A$12,IF(O$88&gt;$I$10,$A$11,IF(O$88&gt;$I$9,$A$10,O$114))))))))</f>
        <v>187</v>
      </c>
      <c r="P113">
        <f t="shared" si="97"/>
        <v>187</v>
      </c>
      <c r="Q113">
        <f t="shared" si="97"/>
        <v>187</v>
      </c>
      <c r="R113">
        <f t="shared" si="97"/>
        <v>187</v>
      </c>
      <c r="S113">
        <f t="shared" si="97"/>
        <v>187</v>
      </c>
      <c r="T113">
        <f t="shared" si="97"/>
        <v>200</v>
      </c>
      <c r="U113">
        <f t="shared" si="97"/>
        <v>187</v>
      </c>
      <c r="V113">
        <f t="shared" si="97"/>
        <v>187</v>
      </c>
      <c r="W113">
        <f t="shared" si="97"/>
        <v>200</v>
      </c>
      <c r="X113">
        <f t="shared" si="97"/>
        <v>187</v>
      </c>
      <c r="Y113">
        <f t="shared" si="97"/>
        <v>187</v>
      </c>
      <c r="Z113">
        <f t="shared" si="97"/>
        <v>200</v>
      </c>
      <c r="AA113">
        <f t="shared" si="97"/>
        <v>187</v>
      </c>
      <c r="AB113">
        <f t="shared" si="97"/>
        <v>187</v>
      </c>
      <c r="AC113">
        <f t="shared" si="97"/>
        <v>200</v>
      </c>
      <c r="AD113">
        <f t="shared" si="97"/>
        <v>187</v>
      </c>
      <c r="AE113">
        <f t="shared" si="97"/>
        <v>187</v>
      </c>
      <c r="AF113">
        <f t="shared" si="97"/>
        <v>200</v>
      </c>
      <c r="AG113">
        <f t="shared" si="97"/>
        <v>187</v>
      </c>
      <c r="AH113">
        <f t="shared" si="97"/>
        <v>187</v>
      </c>
      <c r="AI113">
        <f t="shared" si="97"/>
        <v>200</v>
      </c>
      <c r="AJ113">
        <f t="shared" si="97"/>
        <v>187</v>
      </c>
      <c r="AK113">
        <f t="shared" si="97"/>
        <v>187</v>
      </c>
      <c r="AL113">
        <f t="shared" si="97"/>
        <v>200</v>
      </c>
      <c r="AM113">
        <f t="shared" si="97"/>
        <v>187</v>
      </c>
      <c r="AN113">
        <f t="shared" si="97"/>
        <v>187</v>
      </c>
      <c r="AO113">
        <f t="shared" si="97"/>
        <v>200</v>
      </c>
      <c r="AP113">
        <f t="shared" si="97"/>
        <v>187</v>
      </c>
      <c r="AQ113">
        <f t="shared" si="97"/>
        <v>187</v>
      </c>
      <c r="AR113">
        <f t="shared" si="97"/>
        <v>200</v>
      </c>
      <c r="AS113">
        <f t="shared" si="97"/>
        <v>187</v>
      </c>
      <c r="AT113">
        <f t="shared" si="97"/>
        <v>187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</row>
    <row r="114" spans="1:49" ht="13.5" thickBot="1" x14ac:dyDescent="0.25">
      <c r="A114" s="27">
        <v>90</v>
      </c>
      <c r="B114" s="78">
        <v>1.4837962962962963E-4</v>
      </c>
      <c r="C114" s="81"/>
      <c r="D114" s="78">
        <v>4.9641203703703707E-4</v>
      </c>
      <c r="E114" s="81" t="s">
        <v>358</v>
      </c>
      <c r="F114" s="79">
        <v>2.1244212962962961E-3</v>
      </c>
      <c r="G114" s="69">
        <v>5.47</v>
      </c>
      <c r="H114" s="69">
        <v>10.130000000000001</v>
      </c>
      <c r="I114" s="78">
        <v>6.128472222222222E-4</v>
      </c>
      <c r="J114" s="81" t="s">
        <v>530</v>
      </c>
      <c r="K114" s="28">
        <v>90</v>
      </c>
      <c r="N114">
        <f>IF(N$88&gt;$I$8,$A$9,IF(N$88&gt;$I$7,$A$8,IF(N$88&gt;$I$6,$A$7,IF(N$88&gt;$I$5,$A$6,IF(N$88&gt;$I$4,$A$5,200)))))</f>
        <v>195</v>
      </c>
      <c r="O114">
        <f t="shared" ref="O114:AW114" si="98">IF(O$88&gt;$I$8,$A$9,IF(O$88&gt;$I$7,$A$8,IF(O$88&gt;$I$6,$A$7,IF(O$88&gt;$I$5,$A$6,IF(O$88&gt;$I$4,$A$5,200)))))</f>
        <v>195</v>
      </c>
      <c r="P114">
        <f t="shared" si="98"/>
        <v>195</v>
      </c>
      <c r="Q114">
        <f t="shared" si="98"/>
        <v>195</v>
      </c>
      <c r="R114">
        <f t="shared" si="98"/>
        <v>195</v>
      </c>
      <c r="S114">
        <f t="shared" si="98"/>
        <v>195</v>
      </c>
      <c r="T114">
        <f t="shared" si="98"/>
        <v>200</v>
      </c>
      <c r="U114">
        <f t="shared" si="98"/>
        <v>195</v>
      </c>
      <c r="V114">
        <f t="shared" si="98"/>
        <v>195</v>
      </c>
      <c r="W114">
        <f t="shared" si="98"/>
        <v>200</v>
      </c>
      <c r="X114">
        <f t="shared" si="98"/>
        <v>195</v>
      </c>
      <c r="Y114">
        <f t="shared" si="98"/>
        <v>195</v>
      </c>
      <c r="Z114">
        <f t="shared" si="98"/>
        <v>200</v>
      </c>
      <c r="AA114">
        <f t="shared" si="98"/>
        <v>195</v>
      </c>
      <c r="AB114">
        <f t="shared" si="98"/>
        <v>195</v>
      </c>
      <c r="AC114">
        <f t="shared" si="98"/>
        <v>200</v>
      </c>
      <c r="AD114">
        <f t="shared" si="98"/>
        <v>195</v>
      </c>
      <c r="AE114">
        <f t="shared" si="98"/>
        <v>195</v>
      </c>
      <c r="AF114">
        <f t="shared" si="98"/>
        <v>200</v>
      </c>
      <c r="AG114">
        <f t="shared" si="98"/>
        <v>195</v>
      </c>
      <c r="AH114">
        <f t="shared" si="98"/>
        <v>195</v>
      </c>
      <c r="AI114">
        <f t="shared" si="98"/>
        <v>200</v>
      </c>
      <c r="AJ114">
        <f t="shared" si="98"/>
        <v>195</v>
      </c>
      <c r="AK114">
        <f t="shared" si="98"/>
        <v>195</v>
      </c>
      <c r="AL114">
        <f t="shared" si="98"/>
        <v>200</v>
      </c>
      <c r="AM114">
        <f t="shared" si="98"/>
        <v>195</v>
      </c>
      <c r="AN114">
        <f t="shared" si="98"/>
        <v>195</v>
      </c>
      <c r="AO114">
        <f t="shared" si="98"/>
        <v>200</v>
      </c>
      <c r="AP114">
        <f t="shared" si="98"/>
        <v>195</v>
      </c>
      <c r="AQ114">
        <f t="shared" si="98"/>
        <v>195</v>
      </c>
      <c r="AR114">
        <f t="shared" si="98"/>
        <v>200</v>
      </c>
      <c r="AS114">
        <f t="shared" si="98"/>
        <v>195</v>
      </c>
      <c r="AT114">
        <f t="shared" si="98"/>
        <v>195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</row>
    <row r="115" spans="1:49" ht="13.5" thickBot="1" x14ac:dyDescent="0.25">
      <c r="A115" s="27">
        <v>89</v>
      </c>
      <c r="B115" s="78">
        <v>1.4872685185185185E-4</v>
      </c>
      <c r="C115" s="81" t="s">
        <v>262</v>
      </c>
      <c r="D115" s="78">
        <v>4.9872685185185187E-4</v>
      </c>
      <c r="E115" s="81" t="s">
        <v>360</v>
      </c>
      <c r="F115" s="79">
        <v>2.1307870370370369E-3</v>
      </c>
      <c r="G115" s="69">
        <v>5.45</v>
      </c>
      <c r="H115" s="69">
        <v>10.1</v>
      </c>
      <c r="I115" s="78">
        <v>6.140046296296296E-4</v>
      </c>
      <c r="J115" s="81" t="s">
        <v>431</v>
      </c>
      <c r="K115" s="28">
        <v>89</v>
      </c>
    </row>
    <row r="116" spans="1:49" ht="13.5" thickBot="1" x14ac:dyDescent="0.25">
      <c r="A116" s="27">
        <v>88</v>
      </c>
      <c r="B116" s="78">
        <v>1.4918981481481483E-4</v>
      </c>
      <c r="C116" s="81"/>
      <c r="D116" s="78">
        <v>5.0104166666666667E-4</v>
      </c>
      <c r="E116" s="81" t="s">
        <v>362</v>
      </c>
      <c r="F116" s="79">
        <v>2.1371527777777777E-3</v>
      </c>
      <c r="G116" s="69">
        <v>5.43</v>
      </c>
      <c r="H116" s="69">
        <v>10.07</v>
      </c>
      <c r="I116" s="78">
        <v>6.15162037037037E-4</v>
      </c>
      <c r="J116" s="81" t="s">
        <v>531</v>
      </c>
      <c r="K116" s="28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5" thickBot="1" x14ac:dyDescent="0.25">
      <c r="A117" s="27">
        <v>87</v>
      </c>
      <c r="B117" s="78">
        <v>1.4965277777777777E-4</v>
      </c>
      <c r="C117" s="81"/>
      <c r="D117" s="78">
        <v>5.0335648148148147E-4</v>
      </c>
      <c r="E117" s="81" t="s">
        <v>364</v>
      </c>
      <c r="F117" s="79">
        <v>2.1435185185185186E-3</v>
      </c>
      <c r="G117" s="69">
        <v>5.41</v>
      </c>
      <c r="H117" s="69">
        <v>10.039999999999999</v>
      </c>
      <c r="I117" s="78">
        <v>6.163194444444444E-4</v>
      </c>
      <c r="J117" s="81" t="s">
        <v>432</v>
      </c>
      <c r="K117" s="28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5" thickBot="1" x14ac:dyDescent="0.25">
      <c r="A118" s="27">
        <v>86</v>
      </c>
      <c r="B118" s="78">
        <v>1.5011574074074075E-4</v>
      </c>
      <c r="C118" s="81" t="s">
        <v>263</v>
      </c>
      <c r="D118" s="78">
        <v>5.0567129629629627E-4</v>
      </c>
      <c r="E118" s="81" t="s">
        <v>366</v>
      </c>
      <c r="F118" s="79">
        <v>2.150462962962963E-3</v>
      </c>
      <c r="G118" s="69">
        <v>5.39</v>
      </c>
      <c r="H118" s="69">
        <v>10.01</v>
      </c>
      <c r="I118" s="78">
        <v>6.174768518518518E-4</v>
      </c>
      <c r="J118" s="81" t="s">
        <v>532</v>
      </c>
      <c r="K118" s="28">
        <v>86</v>
      </c>
      <c r="N118" s="40">
        <f>'Wyniki Chłopcy'!$E27</f>
        <v>6.5474537037037031E-4</v>
      </c>
      <c r="O118" s="40" t="str">
        <f>'Wyniki Chłopcy'!$E28</f>
        <v>-</v>
      </c>
      <c r="P118" s="40" t="str">
        <f>'Wyniki Chłopcy'!$E29</f>
        <v>-</v>
      </c>
      <c r="Q118" s="40">
        <f>'Wyniki Chłopcy'!$E58</f>
        <v>6.2129629629629622E-4</v>
      </c>
      <c r="R118" s="40" t="str">
        <f>'Wyniki Chłopcy'!$E59</f>
        <v>-</v>
      </c>
      <c r="S118" s="40" t="str">
        <f>'Wyniki Chłopcy'!$E60</f>
        <v>-</v>
      </c>
      <c r="T118" s="40">
        <f>'Wyniki Chłopcy'!$E89</f>
        <v>0</v>
      </c>
      <c r="U118" s="40" t="str">
        <f>'Wyniki Chłopcy'!$E90</f>
        <v>-</v>
      </c>
      <c r="V118" s="40" t="str">
        <f>'Wyniki Chłopcy'!$E91</f>
        <v>-</v>
      </c>
      <c r="W118" s="40">
        <f>'Wyniki Chłopcy'!$E115</f>
        <v>0</v>
      </c>
      <c r="X118" s="40" t="str">
        <f>'Wyniki Chłopcy'!$E116</f>
        <v>-</v>
      </c>
      <c r="Y118" s="40" t="str">
        <f>'Wyniki Chłopcy'!$E117</f>
        <v>-</v>
      </c>
      <c r="Z118" s="40">
        <f>'Wyniki Chłopcy'!$E140</f>
        <v>0</v>
      </c>
      <c r="AA118" s="40" t="str">
        <f>'Wyniki Chłopcy'!$E141</f>
        <v>-</v>
      </c>
      <c r="AB118" s="40" t="str">
        <f>'Wyniki Chłopcy'!$E142</f>
        <v>-</v>
      </c>
      <c r="AC118" s="40">
        <f>'Wyniki Chłopcy'!$E165</f>
        <v>0</v>
      </c>
      <c r="AD118" s="40" t="str">
        <f>'Wyniki Chłopcy'!$E166</f>
        <v>-</v>
      </c>
      <c r="AE118" s="40" t="str">
        <f>'Wyniki Chłopcy'!$E167</f>
        <v>-</v>
      </c>
      <c r="AF118" s="40">
        <f>'Wyniki Chłopcy'!$E190</f>
        <v>0</v>
      </c>
      <c r="AG118" s="40" t="str">
        <f>'Wyniki Chłopcy'!$E191</f>
        <v>-</v>
      </c>
      <c r="AH118" s="40" t="str">
        <f>'Wyniki Chłopcy'!$E192</f>
        <v>-</v>
      </c>
      <c r="AI118" s="40">
        <f>'Wyniki Chłopcy'!$E216</f>
        <v>0</v>
      </c>
      <c r="AJ118" s="40" t="str">
        <f>'Wyniki Chłopcy'!$E217</f>
        <v>-</v>
      </c>
      <c r="AK118" s="40" t="str">
        <f>'Wyniki Chłopcy'!$E218</f>
        <v>-</v>
      </c>
      <c r="AL118" s="40">
        <f>'Wyniki Chłopcy'!$E241</f>
        <v>0</v>
      </c>
      <c r="AM118" s="40" t="str">
        <f>'Wyniki Chłopcy'!$E242</f>
        <v>-</v>
      </c>
      <c r="AN118" s="40" t="str">
        <f>'Wyniki Chłopcy'!$E243</f>
        <v>-</v>
      </c>
      <c r="AO118" s="40">
        <f>'Wyniki Chłopcy'!$E269</f>
        <v>0</v>
      </c>
      <c r="AP118" s="40" t="str">
        <f>'Wyniki Chłopcy'!$E270</f>
        <v>-</v>
      </c>
      <c r="AQ118" s="40" t="str">
        <f>'Wyniki Chłopcy'!$E271</f>
        <v>-</v>
      </c>
      <c r="AR118" s="40">
        <f>'Wyniki Chłopcy'!$E294</f>
        <v>0</v>
      </c>
      <c r="AS118" s="40" t="str">
        <f>'Wyniki Chłopcy'!$E295</f>
        <v>-</v>
      </c>
      <c r="AT118" s="40" t="str">
        <f>'Wyniki Chłopcy'!$E296</f>
        <v>-</v>
      </c>
      <c r="AU118" s="40" t="e">
        <f>'Wyniki Chłopcy'!#REF!</f>
        <v>#REF!</v>
      </c>
      <c r="AV118" s="40" t="e">
        <f>'Wyniki Chłopcy'!#REF!</f>
        <v>#REF!</v>
      </c>
      <c r="AW118" s="40" t="e">
        <f>'Wyniki Chłopcy'!#REF!</f>
        <v>#REF!</v>
      </c>
    </row>
    <row r="119" spans="1:49" ht="13.5" thickBot="1" x14ac:dyDescent="0.25">
      <c r="A119" s="27">
        <v>85</v>
      </c>
      <c r="B119" s="78">
        <v>1.5057870370370369E-4</v>
      </c>
      <c r="C119" s="81"/>
      <c r="D119" s="78">
        <v>5.0798611111111107E-4</v>
      </c>
      <c r="E119" s="81" t="s">
        <v>368</v>
      </c>
      <c r="F119" s="79">
        <v>2.1574074074074074E-3</v>
      </c>
      <c r="G119" s="69">
        <v>5.37</v>
      </c>
      <c r="H119" s="69">
        <v>9.98</v>
      </c>
      <c r="I119" s="78">
        <v>6.1863425925925931E-4</v>
      </c>
      <c r="J119" s="81" t="s">
        <v>433</v>
      </c>
      <c r="K119" s="28">
        <v>85</v>
      </c>
      <c r="N119">
        <f>IF(N$88&gt;$J$203,0,IF(N$88=$J$203,$A$203,IF(N$88=$J$202,$A$202,IF(N$88=$J$201,$A$201,N$120))))</f>
        <v>200</v>
      </c>
      <c r="O119">
        <f t="shared" ref="O119:AW119" si="99">IF(O$88&gt;$J$203,0,IF(O$88=$J$203,$A$203,IF(O$88=$J$202,$A$202,IF(O$88=$J$201,$A$201,O$120))))</f>
        <v>200</v>
      </c>
      <c r="P119">
        <f t="shared" si="99"/>
        <v>200</v>
      </c>
      <c r="Q119">
        <f t="shared" si="99"/>
        <v>200</v>
      </c>
      <c r="R119">
        <f t="shared" si="99"/>
        <v>200</v>
      </c>
      <c r="S119">
        <f t="shared" si="99"/>
        <v>200</v>
      </c>
      <c r="T119">
        <f t="shared" si="99"/>
        <v>110</v>
      </c>
      <c r="U119">
        <f t="shared" si="99"/>
        <v>200</v>
      </c>
      <c r="V119">
        <f t="shared" si="99"/>
        <v>200</v>
      </c>
      <c r="W119">
        <f t="shared" si="99"/>
        <v>110</v>
      </c>
      <c r="X119">
        <f t="shared" si="99"/>
        <v>200</v>
      </c>
      <c r="Y119">
        <f t="shared" si="99"/>
        <v>200</v>
      </c>
      <c r="Z119">
        <f t="shared" si="99"/>
        <v>110</v>
      </c>
      <c r="AA119">
        <f t="shared" si="99"/>
        <v>200</v>
      </c>
      <c r="AB119">
        <f t="shared" si="99"/>
        <v>200</v>
      </c>
      <c r="AC119">
        <f t="shared" si="99"/>
        <v>110</v>
      </c>
      <c r="AD119">
        <f t="shared" si="99"/>
        <v>200</v>
      </c>
      <c r="AE119">
        <f t="shared" si="99"/>
        <v>200</v>
      </c>
      <c r="AF119">
        <f t="shared" si="99"/>
        <v>110</v>
      </c>
      <c r="AG119">
        <f t="shared" si="99"/>
        <v>200</v>
      </c>
      <c r="AH119">
        <f t="shared" si="99"/>
        <v>200</v>
      </c>
      <c r="AI119">
        <f t="shared" si="99"/>
        <v>110</v>
      </c>
      <c r="AJ119">
        <f t="shared" si="99"/>
        <v>200</v>
      </c>
      <c r="AK119">
        <f t="shared" si="99"/>
        <v>200</v>
      </c>
      <c r="AL119">
        <f t="shared" si="99"/>
        <v>110</v>
      </c>
      <c r="AM119">
        <f t="shared" si="99"/>
        <v>200</v>
      </c>
      <c r="AN119">
        <f t="shared" si="99"/>
        <v>200</v>
      </c>
      <c r="AO119">
        <f t="shared" si="99"/>
        <v>110</v>
      </c>
      <c r="AP119">
        <f t="shared" si="99"/>
        <v>200</v>
      </c>
      <c r="AQ119">
        <f t="shared" si="99"/>
        <v>200</v>
      </c>
      <c r="AR119">
        <f t="shared" si="99"/>
        <v>110</v>
      </c>
      <c r="AS119">
        <f t="shared" si="99"/>
        <v>200</v>
      </c>
      <c r="AT119">
        <f t="shared" si="99"/>
        <v>200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</row>
    <row r="120" spans="1:49" ht="13.5" thickBot="1" x14ac:dyDescent="0.25">
      <c r="A120" s="27">
        <v>84</v>
      </c>
      <c r="B120" s="78">
        <v>1.5104166666666667E-4</v>
      </c>
      <c r="C120" s="81" t="s">
        <v>274</v>
      </c>
      <c r="D120" s="78">
        <v>5.1030092592592587E-4</v>
      </c>
      <c r="E120" s="81" t="s">
        <v>370</v>
      </c>
      <c r="F120" s="79">
        <v>2.1643518518518518E-3</v>
      </c>
      <c r="G120" s="69">
        <v>5.35</v>
      </c>
      <c r="H120" s="69">
        <v>9.9499999999999993</v>
      </c>
      <c r="I120" s="78">
        <v>6.197916666666666E-4</v>
      </c>
      <c r="J120" s="81" t="s">
        <v>533</v>
      </c>
      <c r="K120" s="28">
        <v>84</v>
      </c>
      <c r="N120">
        <f>IF(N$88=$J$200,$A$200,IF(N$88=$J$199,$A$199,IF(N$88=$J$198,$A$198,IF(N$88=$J$197,$A$197,IF(N$88=$J$196,$A$196,IF(N$88=$J$195,$A$195,IF(N$88=$J$194,$A$194,IF(N$88=$J$193,$A$193,N$121))))))))</f>
        <v>200</v>
      </c>
      <c r="O120">
        <f t="shared" ref="O120:AW120" si="100">IF(O$88=$J$200,$A$200,IF(O$88=$J$199,$A$199,IF(O$88=$J$198,$A$198,IF(O$88=$J$197,$A$197,IF(O$88=$J$196,$A$196,IF(O$88=$J$195,$A$195,IF(O$88=$J$194,$A$194,IF(O$88=$J$193,$A$193,O$121))))))))</f>
        <v>200</v>
      </c>
      <c r="P120">
        <f t="shared" si="100"/>
        <v>200</v>
      </c>
      <c r="Q120">
        <f t="shared" si="100"/>
        <v>200</v>
      </c>
      <c r="R120">
        <f t="shared" si="100"/>
        <v>200</v>
      </c>
      <c r="S120">
        <f t="shared" si="100"/>
        <v>200</v>
      </c>
      <c r="T120">
        <f t="shared" si="100"/>
        <v>110</v>
      </c>
      <c r="U120">
        <f t="shared" si="100"/>
        <v>200</v>
      </c>
      <c r="V120">
        <f t="shared" si="100"/>
        <v>200</v>
      </c>
      <c r="W120">
        <f t="shared" si="100"/>
        <v>110</v>
      </c>
      <c r="X120">
        <f t="shared" si="100"/>
        <v>200</v>
      </c>
      <c r="Y120">
        <f t="shared" si="100"/>
        <v>200</v>
      </c>
      <c r="Z120">
        <f t="shared" si="100"/>
        <v>110</v>
      </c>
      <c r="AA120">
        <f t="shared" si="100"/>
        <v>200</v>
      </c>
      <c r="AB120">
        <f t="shared" si="100"/>
        <v>200</v>
      </c>
      <c r="AC120">
        <f t="shared" si="100"/>
        <v>110</v>
      </c>
      <c r="AD120">
        <f t="shared" si="100"/>
        <v>200</v>
      </c>
      <c r="AE120">
        <f t="shared" si="100"/>
        <v>200</v>
      </c>
      <c r="AF120">
        <f t="shared" si="100"/>
        <v>110</v>
      </c>
      <c r="AG120">
        <f t="shared" si="100"/>
        <v>200</v>
      </c>
      <c r="AH120">
        <f t="shared" si="100"/>
        <v>200</v>
      </c>
      <c r="AI120">
        <f t="shared" si="100"/>
        <v>110</v>
      </c>
      <c r="AJ120">
        <f t="shared" si="100"/>
        <v>200</v>
      </c>
      <c r="AK120">
        <f t="shared" si="100"/>
        <v>200</v>
      </c>
      <c r="AL120">
        <f t="shared" si="100"/>
        <v>110</v>
      </c>
      <c r="AM120">
        <f t="shared" si="100"/>
        <v>200</v>
      </c>
      <c r="AN120">
        <f t="shared" si="100"/>
        <v>200</v>
      </c>
      <c r="AO120">
        <f t="shared" si="100"/>
        <v>110</v>
      </c>
      <c r="AP120">
        <f t="shared" si="100"/>
        <v>200</v>
      </c>
      <c r="AQ120">
        <f t="shared" si="100"/>
        <v>200</v>
      </c>
      <c r="AR120">
        <f t="shared" si="100"/>
        <v>110</v>
      </c>
      <c r="AS120">
        <f t="shared" si="100"/>
        <v>200</v>
      </c>
      <c r="AT120">
        <f t="shared" si="100"/>
        <v>200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</row>
    <row r="121" spans="1:49" ht="13.5" thickBot="1" x14ac:dyDescent="0.25">
      <c r="A121" s="27">
        <v>83</v>
      </c>
      <c r="B121" s="78">
        <v>1.5150462962962963E-4</v>
      </c>
      <c r="C121" s="81"/>
      <c r="D121" s="78">
        <v>5.1261574074074067E-4</v>
      </c>
      <c r="E121" s="81" t="s">
        <v>666</v>
      </c>
      <c r="F121" s="79">
        <v>2.1715277777777779E-3</v>
      </c>
      <c r="G121" s="69">
        <v>5.33</v>
      </c>
      <c r="H121" s="69">
        <v>9.92</v>
      </c>
      <c r="I121" s="78">
        <v>6.20949074074074E-4</v>
      </c>
      <c r="J121" s="81" t="s">
        <v>434</v>
      </c>
      <c r="K121" s="28">
        <v>83</v>
      </c>
      <c r="N121">
        <f>IF(N$88=$J$192,$A$192,IF(N$88=$J$191,$A$191,IF(N$88=$J$190,$A$190,IF(N$88=$J$189,$A$189,IF(N$88=$J$188,$A$188,IF(N$88=$J$187,$A$187,IF(N$88=$J$186,$A$186,IF(N$88=$J$185,$A$185,N$122))))))))</f>
        <v>200</v>
      </c>
      <c r="O121">
        <f t="shared" ref="O121:AW121" si="101">IF(O$88=$J$192,$A$192,IF(O$88=$J$191,$A$191,IF(O$88=$J$190,$A$190,IF(O$88=$J$189,$A$189,IF(O$88=$J$188,$A$188,IF(O$88=$J$187,$A$187,IF(O$88=$J$186,$A$186,IF(O$88=$J$185,$A$185,O$122))))))))</f>
        <v>200</v>
      </c>
      <c r="P121">
        <f t="shared" si="101"/>
        <v>200</v>
      </c>
      <c r="Q121">
        <f t="shared" si="101"/>
        <v>200</v>
      </c>
      <c r="R121">
        <f t="shared" si="101"/>
        <v>200</v>
      </c>
      <c r="S121">
        <f t="shared" si="101"/>
        <v>200</v>
      </c>
      <c r="T121">
        <f t="shared" si="101"/>
        <v>110</v>
      </c>
      <c r="U121">
        <f t="shared" si="101"/>
        <v>200</v>
      </c>
      <c r="V121">
        <f t="shared" si="101"/>
        <v>200</v>
      </c>
      <c r="W121">
        <f t="shared" si="101"/>
        <v>110</v>
      </c>
      <c r="X121">
        <f t="shared" si="101"/>
        <v>200</v>
      </c>
      <c r="Y121">
        <f t="shared" si="101"/>
        <v>200</v>
      </c>
      <c r="Z121">
        <f t="shared" si="101"/>
        <v>110</v>
      </c>
      <c r="AA121">
        <f t="shared" si="101"/>
        <v>200</v>
      </c>
      <c r="AB121">
        <f t="shared" si="101"/>
        <v>200</v>
      </c>
      <c r="AC121">
        <f t="shared" si="101"/>
        <v>110</v>
      </c>
      <c r="AD121">
        <f t="shared" si="101"/>
        <v>200</v>
      </c>
      <c r="AE121">
        <f t="shared" si="101"/>
        <v>200</v>
      </c>
      <c r="AF121">
        <f t="shared" si="101"/>
        <v>110</v>
      </c>
      <c r="AG121">
        <f t="shared" si="101"/>
        <v>200</v>
      </c>
      <c r="AH121">
        <f t="shared" si="101"/>
        <v>200</v>
      </c>
      <c r="AI121">
        <f t="shared" si="101"/>
        <v>110</v>
      </c>
      <c r="AJ121">
        <f t="shared" si="101"/>
        <v>200</v>
      </c>
      <c r="AK121">
        <f t="shared" si="101"/>
        <v>200</v>
      </c>
      <c r="AL121">
        <f t="shared" si="101"/>
        <v>110</v>
      </c>
      <c r="AM121">
        <f t="shared" si="101"/>
        <v>200</v>
      </c>
      <c r="AN121">
        <f t="shared" si="101"/>
        <v>200</v>
      </c>
      <c r="AO121">
        <f t="shared" si="101"/>
        <v>110</v>
      </c>
      <c r="AP121">
        <f t="shared" si="101"/>
        <v>200</v>
      </c>
      <c r="AQ121">
        <f t="shared" si="101"/>
        <v>200</v>
      </c>
      <c r="AR121">
        <f t="shared" si="101"/>
        <v>110</v>
      </c>
      <c r="AS121">
        <f t="shared" si="101"/>
        <v>200</v>
      </c>
      <c r="AT121">
        <f t="shared" si="101"/>
        <v>200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</row>
    <row r="122" spans="1:49" ht="13.5" thickBot="1" x14ac:dyDescent="0.25">
      <c r="A122" s="27">
        <v>82</v>
      </c>
      <c r="B122" s="78">
        <v>1.5196759259259262E-4</v>
      </c>
      <c r="C122" s="81" t="s">
        <v>265</v>
      </c>
      <c r="D122" s="78">
        <v>5.1493055555555558E-4</v>
      </c>
      <c r="E122" s="81" t="s">
        <v>374</v>
      </c>
      <c r="F122" s="79">
        <v>2.1789351851851852E-3</v>
      </c>
      <c r="G122" s="69">
        <v>5.3</v>
      </c>
      <c r="H122" s="69">
        <v>9.89</v>
      </c>
      <c r="I122" s="78">
        <v>6.2210648148148151E-4</v>
      </c>
      <c r="J122" s="81" t="s">
        <v>534</v>
      </c>
      <c r="K122" s="28">
        <v>82</v>
      </c>
      <c r="N122">
        <f>IF(N$88=$J$184,$A$184,IF(N$88=$J$183,$A$183,IF(N$88=$J$182,$A$182,IF(N$88=$J$181,$A$181,IF(N$88=$J$180,$A$180,IF(N$88=$J$179,$A$179,IF(N$88=$J$178,$A$178,IF(N$88=$J$177,$A$177,N$123))))))))</f>
        <v>200</v>
      </c>
      <c r="O122">
        <f t="shared" ref="O122:AW122" si="102">IF(O$88=$J$184,$A$184,IF(O$88=$J$183,$A$183,IF(O$88=$J$182,$A$182,IF(O$88=$J$181,$A$181,IF(O$88=$J$180,$A$180,IF(O$88=$J$179,$A$179,IF(O$88=$J$178,$A$178,IF(O$88=$J$177,$A$177,O$123))))))))</f>
        <v>200</v>
      </c>
      <c r="P122">
        <f t="shared" si="102"/>
        <v>200</v>
      </c>
      <c r="Q122">
        <f t="shared" si="102"/>
        <v>200</v>
      </c>
      <c r="R122">
        <f t="shared" si="102"/>
        <v>200</v>
      </c>
      <c r="S122">
        <f t="shared" si="102"/>
        <v>200</v>
      </c>
      <c r="T122">
        <f t="shared" si="102"/>
        <v>110</v>
      </c>
      <c r="U122">
        <f t="shared" si="102"/>
        <v>200</v>
      </c>
      <c r="V122">
        <f t="shared" si="102"/>
        <v>200</v>
      </c>
      <c r="W122">
        <f t="shared" si="102"/>
        <v>110</v>
      </c>
      <c r="X122">
        <f t="shared" si="102"/>
        <v>200</v>
      </c>
      <c r="Y122">
        <f t="shared" si="102"/>
        <v>200</v>
      </c>
      <c r="Z122">
        <f t="shared" si="102"/>
        <v>110</v>
      </c>
      <c r="AA122">
        <f t="shared" si="102"/>
        <v>200</v>
      </c>
      <c r="AB122">
        <f t="shared" si="102"/>
        <v>200</v>
      </c>
      <c r="AC122">
        <f t="shared" si="102"/>
        <v>110</v>
      </c>
      <c r="AD122">
        <f t="shared" si="102"/>
        <v>200</v>
      </c>
      <c r="AE122">
        <f t="shared" si="102"/>
        <v>200</v>
      </c>
      <c r="AF122">
        <f t="shared" si="102"/>
        <v>110</v>
      </c>
      <c r="AG122">
        <f t="shared" si="102"/>
        <v>200</v>
      </c>
      <c r="AH122">
        <f t="shared" si="102"/>
        <v>200</v>
      </c>
      <c r="AI122">
        <f t="shared" si="102"/>
        <v>110</v>
      </c>
      <c r="AJ122">
        <f t="shared" si="102"/>
        <v>200</v>
      </c>
      <c r="AK122">
        <f t="shared" si="102"/>
        <v>200</v>
      </c>
      <c r="AL122">
        <f t="shared" si="102"/>
        <v>110</v>
      </c>
      <c r="AM122">
        <f t="shared" si="102"/>
        <v>200</v>
      </c>
      <c r="AN122">
        <f t="shared" si="102"/>
        <v>200</v>
      </c>
      <c r="AO122">
        <f t="shared" si="102"/>
        <v>110</v>
      </c>
      <c r="AP122">
        <f t="shared" si="102"/>
        <v>200</v>
      </c>
      <c r="AQ122">
        <f t="shared" si="102"/>
        <v>200</v>
      </c>
      <c r="AR122">
        <f t="shared" si="102"/>
        <v>110</v>
      </c>
      <c r="AS122">
        <f t="shared" si="102"/>
        <v>200</v>
      </c>
      <c r="AT122">
        <f t="shared" si="102"/>
        <v>200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</row>
    <row r="123" spans="1:49" ht="13.5" thickBot="1" x14ac:dyDescent="0.25">
      <c r="A123" s="27">
        <v>81</v>
      </c>
      <c r="B123" s="78">
        <v>1.5243055555555555E-4</v>
      </c>
      <c r="C123" s="81"/>
      <c r="D123" s="78">
        <v>5.1712962962962964E-4</v>
      </c>
      <c r="E123" s="81" t="s">
        <v>376</v>
      </c>
      <c r="F123" s="79">
        <v>2.1863425925925926E-3</v>
      </c>
      <c r="G123" s="69">
        <v>5.27</v>
      </c>
      <c r="H123" s="69">
        <v>9.86</v>
      </c>
      <c r="I123" s="78">
        <v>6.2326388888888891E-4</v>
      </c>
      <c r="J123" s="81" t="s">
        <v>435</v>
      </c>
      <c r="K123" s="28">
        <v>81</v>
      </c>
      <c r="N123">
        <f>IF(N$88=$J$176,$A$176,IF(N$88=$J$175,$A$175,IF(N$88=$J$174,$A$174,IF(N$88=$J$173,$A$173,IF(N$88=$J$172,$A$172,IF(N$88=$J$171,$A$171,IF(N$88=$J$170,$A$170,IF(N$88=$J$169,$A$169,N$124))))))))</f>
        <v>200</v>
      </c>
      <c r="O123">
        <f t="shared" ref="O123:AW123" si="103">IF(O$88=$J$176,$A$176,IF(O$88=$J$175,$A$175,IF(O$88=$J$174,$A$174,IF(O$88=$J$173,$A$173,IF(O$88=$J$172,$A$172,IF(O$88=$J$171,$A$171,IF(O$88=$J$170,$A$170,IF(O$88=$J$169,$A$169,O$124))))))))</f>
        <v>200</v>
      </c>
      <c r="P123">
        <f t="shared" si="103"/>
        <v>200</v>
      </c>
      <c r="Q123">
        <f t="shared" si="103"/>
        <v>200</v>
      </c>
      <c r="R123">
        <f t="shared" si="103"/>
        <v>200</v>
      </c>
      <c r="S123">
        <f t="shared" si="103"/>
        <v>200</v>
      </c>
      <c r="T123">
        <f t="shared" si="103"/>
        <v>110</v>
      </c>
      <c r="U123">
        <f t="shared" si="103"/>
        <v>200</v>
      </c>
      <c r="V123">
        <f t="shared" si="103"/>
        <v>200</v>
      </c>
      <c r="W123">
        <f t="shared" si="103"/>
        <v>110</v>
      </c>
      <c r="X123">
        <f t="shared" si="103"/>
        <v>200</v>
      </c>
      <c r="Y123">
        <f t="shared" si="103"/>
        <v>200</v>
      </c>
      <c r="Z123">
        <f t="shared" si="103"/>
        <v>110</v>
      </c>
      <c r="AA123">
        <f t="shared" si="103"/>
        <v>200</v>
      </c>
      <c r="AB123">
        <f t="shared" si="103"/>
        <v>200</v>
      </c>
      <c r="AC123">
        <f t="shared" si="103"/>
        <v>110</v>
      </c>
      <c r="AD123">
        <f t="shared" si="103"/>
        <v>200</v>
      </c>
      <c r="AE123">
        <f t="shared" si="103"/>
        <v>200</v>
      </c>
      <c r="AF123">
        <f t="shared" si="103"/>
        <v>110</v>
      </c>
      <c r="AG123">
        <f t="shared" si="103"/>
        <v>200</v>
      </c>
      <c r="AH123">
        <f t="shared" si="103"/>
        <v>200</v>
      </c>
      <c r="AI123">
        <f t="shared" si="103"/>
        <v>110</v>
      </c>
      <c r="AJ123">
        <f t="shared" si="103"/>
        <v>200</v>
      </c>
      <c r="AK123">
        <f t="shared" si="103"/>
        <v>200</v>
      </c>
      <c r="AL123">
        <f t="shared" si="103"/>
        <v>110</v>
      </c>
      <c r="AM123">
        <f t="shared" si="103"/>
        <v>200</v>
      </c>
      <c r="AN123">
        <f t="shared" si="103"/>
        <v>200</v>
      </c>
      <c r="AO123">
        <f t="shared" si="103"/>
        <v>110</v>
      </c>
      <c r="AP123">
        <f t="shared" si="103"/>
        <v>200</v>
      </c>
      <c r="AQ123">
        <f t="shared" si="103"/>
        <v>200</v>
      </c>
      <c r="AR123">
        <f t="shared" si="103"/>
        <v>110</v>
      </c>
      <c r="AS123">
        <f t="shared" si="103"/>
        <v>200</v>
      </c>
      <c r="AT123">
        <f t="shared" si="103"/>
        <v>200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</row>
    <row r="124" spans="1:49" ht="13.5" thickBot="1" x14ac:dyDescent="0.25">
      <c r="A124" s="27">
        <v>80</v>
      </c>
      <c r="B124" s="78">
        <v>1.5289351851851854E-4</v>
      </c>
      <c r="C124" s="81"/>
      <c r="D124" s="78">
        <v>5.1944444444444445E-4</v>
      </c>
      <c r="E124" s="81" t="s">
        <v>378</v>
      </c>
      <c r="F124" s="79">
        <v>2.19375E-3</v>
      </c>
      <c r="G124" s="69">
        <v>5.24</v>
      </c>
      <c r="H124" s="69">
        <v>9.83</v>
      </c>
      <c r="I124" s="78">
        <v>6.2442129629629631E-4</v>
      </c>
      <c r="J124" s="81" t="s">
        <v>535</v>
      </c>
      <c r="K124" s="28">
        <v>80</v>
      </c>
      <c r="N124">
        <f>IF(N$88=$J$168,$A$168,IF(N$88=$J$167,$A$167,IF(N$88=$J$166,$A$166,IF(N$88=$J$165,$A$165,IF(N$88=$J$164,$A$164,IF(N$88=$J$163,$A$163,IF(N$88=$J$162,$A$162,IF(N$88=$J$161,$A$161,N$125))))))))</f>
        <v>200</v>
      </c>
      <c r="O124">
        <f t="shared" ref="O124:AW124" si="104">IF(O$88=$J$168,$A$168,IF(O$88=$J$167,$A$167,IF(O$88=$J$166,$A$166,IF(O$88=$J$165,$A$165,IF(O$88=$J$164,$A$164,IF(O$88=$J$163,$A$163,IF(O$88=$J$162,$A$162,IF(O$88=$J$161,$A$161,O$125))))))))</f>
        <v>200</v>
      </c>
      <c r="P124">
        <f t="shared" si="104"/>
        <v>200</v>
      </c>
      <c r="Q124">
        <f t="shared" si="104"/>
        <v>200</v>
      </c>
      <c r="R124">
        <f t="shared" si="104"/>
        <v>200</v>
      </c>
      <c r="S124">
        <f t="shared" si="104"/>
        <v>200</v>
      </c>
      <c r="T124">
        <f t="shared" si="104"/>
        <v>110</v>
      </c>
      <c r="U124">
        <f t="shared" si="104"/>
        <v>200</v>
      </c>
      <c r="V124">
        <f t="shared" si="104"/>
        <v>200</v>
      </c>
      <c r="W124">
        <f t="shared" si="104"/>
        <v>110</v>
      </c>
      <c r="X124">
        <f t="shared" si="104"/>
        <v>200</v>
      </c>
      <c r="Y124">
        <f t="shared" si="104"/>
        <v>200</v>
      </c>
      <c r="Z124">
        <f t="shared" si="104"/>
        <v>110</v>
      </c>
      <c r="AA124">
        <f t="shared" si="104"/>
        <v>200</v>
      </c>
      <c r="AB124">
        <f t="shared" si="104"/>
        <v>200</v>
      </c>
      <c r="AC124">
        <f t="shared" si="104"/>
        <v>110</v>
      </c>
      <c r="AD124">
        <f t="shared" si="104"/>
        <v>200</v>
      </c>
      <c r="AE124">
        <f t="shared" si="104"/>
        <v>200</v>
      </c>
      <c r="AF124">
        <f t="shared" si="104"/>
        <v>110</v>
      </c>
      <c r="AG124">
        <f t="shared" si="104"/>
        <v>200</v>
      </c>
      <c r="AH124">
        <f t="shared" si="104"/>
        <v>200</v>
      </c>
      <c r="AI124">
        <f t="shared" si="104"/>
        <v>110</v>
      </c>
      <c r="AJ124">
        <f t="shared" si="104"/>
        <v>200</v>
      </c>
      <c r="AK124">
        <f t="shared" si="104"/>
        <v>200</v>
      </c>
      <c r="AL124">
        <f t="shared" si="104"/>
        <v>110</v>
      </c>
      <c r="AM124">
        <f t="shared" si="104"/>
        <v>200</v>
      </c>
      <c r="AN124">
        <f t="shared" si="104"/>
        <v>200</v>
      </c>
      <c r="AO124">
        <f t="shared" si="104"/>
        <v>110</v>
      </c>
      <c r="AP124">
        <f t="shared" si="104"/>
        <v>200</v>
      </c>
      <c r="AQ124">
        <f t="shared" si="104"/>
        <v>200</v>
      </c>
      <c r="AR124">
        <f t="shared" si="104"/>
        <v>110</v>
      </c>
      <c r="AS124">
        <f t="shared" si="104"/>
        <v>200</v>
      </c>
      <c r="AT124">
        <f t="shared" si="104"/>
        <v>200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</row>
    <row r="125" spans="1:49" ht="13.5" thickBot="1" x14ac:dyDescent="0.25">
      <c r="A125" s="27">
        <v>79</v>
      </c>
      <c r="B125" s="78">
        <v>1.5335648148148148E-4</v>
      </c>
      <c r="C125" s="81" t="s">
        <v>266</v>
      </c>
      <c r="D125" s="78">
        <v>5.2175925925925925E-4</v>
      </c>
      <c r="E125" s="81" t="s">
        <v>380</v>
      </c>
      <c r="F125" s="79">
        <v>2.2011574074074073E-3</v>
      </c>
      <c r="G125" s="69">
        <v>5.21</v>
      </c>
      <c r="H125" s="69">
        <v>9.8000000000000007</v>
      </c>
      <c r="I125" s="78">
        <v>6.2592592592592593E-4</v>
      </c>
      <c r="J125" s="81" t="s">
        <v>536</v>
      </c>
      <c r="K125" s="28">
        <v>79</v>
      </c>
      <c r="N125">
        <f>IF(N$88=$J$160,$A$160,IF(N$88=$J$159,$A$159,IF(N$88=$J$158,$A$158,IF(N$88=$J$157,$A$157,IF(N$88=$J$156,$A$156,IF(N$88=$J$155,$A$155,IF(N$88=$J$154,$A$154,IF(N$88=$J$153,$A$153,N$126))))))))</f>
        <v>200</v>
      </c>
      <c r="O125">
        <f t="shared" ref="O125:AW125" si="105">IF(O$88=$J$160,$A$160,IF(O$88=$J$159,$A$159,IF(O$88=$J$158,$A$158,IF(O$88=$J$157,$A$157,IF(O$88=$J$156,$A$156,IF(O$88=$J$155,$A$155,IF(O$88=$J$154,$A$154,IF(O$88=$J$153,$A$153,O$126))))))))</f>
        <v>200</v>
      </c>
      <c r="P125">
        <f t="shared" si="105"/>
        <v>200</v>
      </c>
      <c r="Q125">
        <f t="shared" si="105"/>
        <v>200</v>
      </c>
      <c r="R125">
        <f t="shared" si="105"/>
        <v>200</v>
      </c>
      <c r="S125">
        <f t="shared" si="105"/>
        <v>200</v>
      </c>
      <c r="T125">
        <f t="shared" si="105"/>
        <v>110</v>
      </c>
      <c r="U125">
        <f t="shared" si="105"/>
        <v>200</v>
      </c>
      <c r="V125">
        <f t="shared" si="105"/>
        <v>200</v>
      </c>
      <c r="W125">
        <f t="shared" si="105"/>
        <v>110</v>
      </c>
      <c r="X125">
        <f t="shared" si="105"/>
        <v>200</v>
      </c>
      <c r="Y125">
        <f t="shared" si="105"/>
        <v>200</v>
      </c>
      <c r="Z125">
        <f t="shared" si="105"/>
        <v>110</v>
      </c>
      <c r="AA125">
        <f t="shared" si="105"/>
        <v>200</v>
      </c>
      <c r="AB125">
        <f t="shared" si="105"/>
        <v>200</v>
      </c>
      <c r="AC125">
        <f t="shared" si="105"/>
        <v>110</v>
      </c>
      <c r="AD125">
        <f t="shared" si="105"/>
        <v>200</v>
      </c>
      <c r="AE125">
        <f t="shared" si="105"/>
        <v>200</v>
      </c>
      <c r="AF125">
        <f t="shared" si="105"/>
        <v>110</v>
      </c>
      <c r="AG125">
        <f t="shared" si="105"/>
        <v>200</v>
      </c>
      <c r="AH125">
        <f t="shared" si="105"/>
        <v>200</v>
      </c>
      <c r="AI125">
        <f t="shared" si="105"/>
        <v>110</v>
      </c>
      <c r="AJ125">
        <f t="shared" si="105"/>
        <v>200</v>
      </c>
      <c r="AK125">
        <f t="shared" si="105"/>
        <v>200</v>
      </c>
      <c r="AL125">
        <f t="shared" si="105"/>
        <v>110</v>
      </c>
      <c r="AM125">
        <f t="shared" si="105"/>
        <v>200</v>
      </c>
      <c r="AN125">
        <f t="shared" si="105"/>
        <v>200</v>
      </c>
      <c r="AO125">
        <f t="shared" si="105"/>
        <v>110</v>
      </c>
      <c r="AP125">
        <f t="shared" si="105"/>
        <v>200</v>
      </c>
      <c r="AQ125">
        <f t="shared" si="105"/>
        <v>200</v>
      </c>
      <c r="AR125">
        <f t="shared" si="105"/>
        <v>110</v>
      </c>
      <c r="AS125">
        <f t="shared" si="105"/>
        <v>200</v>
      </c>
      <c r="AT125">
        <f t="shared" si="105"/>
        <v>200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</row>
    <row r="126" spans="1:49" ht="13.5" thickBot="1" x14ac:dyDescent="0.25">
      <c r="A126" s="27">
        <v>78</v>
      </c>
      <c r="B126" s="78">
        <v>1.5381944444444444E-4</v>
      </c>
      <c r="C126" s="81"/>
      <c r="D126" s="78">
        <v>5.2407407407407405E-4</v>
      </c>
      <c r="E126" s="81" t="s">
        <v>382</v>
      </c>
      <c r="F126" s="79">
        <v>2.2085648148148147E-3</v>
      </c>
      <c r="G126" s="69">
        <v>5.18</v>
      </c>
      <c r="H126" s="69">
        <v>9.75</v>
      </c>
      <c r="I126" s="78">
        <v>6.2743055555555555E-4</v>
      </c>
      <c r="J126" s="81" t="s">
        <v>437</v>
      </c>
      <c r="K126" s="28">
        <v>78</v>
      </c>
      <c r="N126">
        <f>IF(N$88=$J$152,$A$152,IF(N$88=$J$151,$A$151,IF(N$88=$J$150,$A$150,IF(N$88=$J$149,$A$149,IF(N$88=$J$148,$A$148,IF(N$88=$J$147,$A$147,IF(N$88=$J$146,$A$146,IF(N$88=$J$145,$A$145,N$127))))))))</f>
        <v>200</v>
      </c>
      <c r="O126">
        <f t="shared" ref="O126:AW126" si="106">IF(O$88=$J$152,$A$152,IF(O$88=$J$151,$A$151,IF(O$88=$J$150,$A$150,IF(O$88=$J$149,$A$149,IF(O$88=$J$148,$A$148,IF(O$88=$J$147,$A$147,IF(O$88=$J$146,$A$146,IF(O$88=$J$145,$A$145,O$127))))))))</f>
        <v>200</v>
      </c>
      <c r="P126">
        <f t="shared" si="106"/>
        <v>200</v>
      </c>
      <c r="Q126">
        <f t="shared" si="106"/>
        <v>200</v>
      </c>
      <c r="R126">
        <f t="shared" si="106"/>
        <v>200</v>
      </c>
      <c r="S126">
        <f t="shared" si="106"/>
        <v>200</v>
      </c>
      <c r="T126">
        <f t="shared" si="106"/>
        <v>110</v>
      </c>
      <c r="U126">
        <f t="shared" si="106"/>
        <v>200</v>
      </c>
      <c r="V126">
        <f t="shared" si="106"/>
        <v>200</v>
      </c>
      <c r="W126">
        <f t="shared" si="106"/>
        <v>110</v>
      </c>
      <c r="X126">
        <f t="shared" si="106"/>
        <v>200</v>
      </c>
      <c r="Y126">
        <f t="shared" si="106"/>
        <v>200</v>
      </c>
      <c r="Z126">
        <f t="shared" si="106"/>
        <v>110</v>
      </c>
      <c r="AA126">
        <f t="shared" si="106"/>
        <v>200</v>
      </c>
      <c r="AB126">
        <f t="shared" si="106"/>
        <v>200</v>
      </c>
      <c r="AC126">
        <f t="shared" si="106"/>
        <v>110</v>
      </c>
      <c r="AD126">
        <f t="shared" si="106"/>
        <v>200</v>
      </c>
      <c r="AE126">
        <f t="shared" si="106"/>
        <v>200</v>
      </c>
      <c r="AF126">
        <f t="shared" si="106"/>
        <v>110</v>
      </c>
      <c r="AG126">
        <f t="shared" si="106"/>
        <v>200</v>
      </c>
      <c r="AH126">
        <f t="shared" si="106"/>
        <v>200</v>
      </c>
      <c r="AI126">
        <f t="shared" si="106"/>
        <v>110</v>
      </c>
      <c r="AJ126">
        <f t="shared" si="106"/>
        <v>200</v>
      </c>
      <c r="AK126">
        <f t="shared" si="106"/>
        <v>200</v>
      </c>
      <c r="AL126">
        <f t="shared" si="106"/>
        <v>110</v>
      </c>
      <c r="AM126">
        <f t="shared" si="106"/>
        <v>200</v>
      </c>
      <c r="AN126">
        <f t="shared" si="106"/>
        <v>200</v>
      </c>
      <c r="AO126">
        <f t="shared" si="106"/>
        <v>110</v>
      </c>
      <c r="AP126">
        <f t="shared" si="106"/>
        <v>200</v>
      </c>
      <c r="AQ126">
        <f t="shared" si="106"/>
        <v>200</v>
      </c>
      <c r="AR126">
        <f t="shared" si="106"/>
        <v>110</v>
      </c>
      <c r="AS126">
        <f t="shared" si="106"/>
        <v>200</v>
      </c>
      <c r="AT126">
        <f t="shared" si="106"/>
        <v>200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</row>
    <row r="127" spans="1:49" ht="13.5" thickBot="1" x14ac:dyDescent="0.25">
      <c r="A127" s="27">
        <v>77</v>
      </c>
      <c r="B127" s="78">
        <v>1.5428240740740742E-4</v>
      </c>
      <c r="C127" s="81" t="s">
        <v>267</v>
      </c>
      <c r="D127" s="78">
        <v>5.2638888888888885E-4</v>
      </c>
      <c r="E127" s="81" t="s">
        <v>384</v>
      </c>
      <c r="F127" s="79">
        <v>2.215972222222222E-3</v>
      </c>
      <c r="G127" s="69">
        <v>5.15</v>
      </c>
      <c r="H127" s="69">
        <v>9.6999999999999993</v>
      </c>
      <c r="I127" s="78">
        <v>6.2893518518518517E-4</v>
      </c>
      <c r="J127" s="81" t="s">
        <v>537</v>
      </c>
      <c r="K127" s="28">
        <v>77</v>
      </c>
      <c r="N127">
        <f>IF(N$88=$J$144,$A$144,IF(N$88=$J$143,$A$143,IF(N$88=$J$142,$A$142,IF(N$88=$J$141,$A$141,IF(N$88=$J$140,$A$140,IF(N$88=$J$139,$A$139,IF(N$88=$J$138,$A$138,IF(N$88=$J$137,$A$137,N$128))))))))</f>
        <v>200</v>
      </c>
      <c r="O127">
        <f t="shared" ref="O127:AW127" si="107">IF(O$88=$J$144,$A$144,IF(O$88=$J$143,$A$143,IF(O$88=$J$142,$A$142,IF(O$88=$J$141,$A$141,IF(O$88=$J$140,$A$140,IF(O$88=$J$139,$A$139,IF(O$88=$J$138,$A$138,IF(O$88=$J$137,$A$137,O$128))))))))</f>
        <v>200</v>
      </c>
      <c r="P127">
        <f t="shared" si="107"/>
        <v>200</v>
      </c>
      <c r="Q127">
        <f t="shared" si="107"/>
        <v>200</v>
      </c>
      <c r="R127">
        <f t="shared" si="107"/>
        <v>200</v>
      </c>
      <c r="S127">
        <f t="shared" si="107"/>
        <v>200</v>
      </c>
      <c r="T127">
        <f t="shared" si="107"/>
        <v>110</v>
      </c>
      <c r="U127">
        <f t="shared" si="107"/>
        <v>200</v>
      </c>
      <c r="V127">
        <f t="shared" si="107"/>
        <v>200</v>
      </c>
      <c r="W127">
        <f t="shared" si="107"/>
        <v>110</v>
      </c>
      <c r="X127">
        <f t="shared" si="107"/>
        <v>200</v>
      </c>
      <c r="Y127">
        <f t="shared" si="107"/>
        <v>200</v>
      </c>
      <c r="Z127">
        <f t="shared" si="107"/>
        <v>110</v>
      </c>
      <c r="AA127">
        <f t="shared" si="107"/>
        <v>200</v>
      </c>
      <c r="AB127">
        <f t="shared" si="107"/>
        <v>200</v>
      </c>
      <c r="AC127">
        <f t="shared" si="107"/>
        <v>110</v>
      </c>
      <c r="AD127">
        <f t="shared" si="107"/>
        <v>200</v>
      </c>
      <c r="AE127">
        <f t="shared" si="107"/>
        <v>200</v>
      </c>
      <c r="AF127">
        <f t="shared" si="107"/>
        <v>110</v>
      </c>
      <c r="AG127">
        <f t="shared" si="107"/>
        <v>200</v>
      </c>
      <c r="AH127">
        <f t="shared" si="107"/>
        <v>200</v>
      </c>
      <c r="AI127">
        <f t="shared" si="107"/>
        <v>110</v>
      </c>
      <c r="AJ127">
        <f t="shared" si="107"/>
        <v>200</v>
      </c>
      <c r="AK127">
        <f t="shared" si="107"/>
        <v>200</v>
      </c>
      <c r="AL127">
        <f t="shared" si="107"/>
        <v>110</v>
      </c>
      <c r="AM127">
        <f t="shared" si="107"/>
        <v>200</v>
      </c>
      <c r="AN127">
        <f t="shared" si="107"/>
        <v>200</v>
      </c>
      <c r="AO127">
        <f t="shared" si="107"/>
        <v>110</v>
      </c>
      <c r="AP127">
        <f t="shared" si="107"/>
        <v>200</v>
      </c>
      <c r="AQ127">
        <f t="shared" si="107"/>
        <v>200</v>
      </c>
      <c r="AR127">
        <f t="shared" si="107"/>
        <v>110</v>
      </c>
      <c r="AS127">
        <f t="shared" si="107"/>
        <v>200</v>
      </c>
      <c r="AT127">
        <f t="shared" si="107"/>
        <v>200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</row>
    <row r="128" spans="1:49" ht="13.5" thickBot="1" x14ac:dyDescent="0.25">
      <c r="A128" s="27">
        <v>76</v>
      </c>
      <c r="B128" s="78">
        <v>1.5474537037037038E-4</v>
      </c>
      <c r="C128" s="81"/>
      <c r="D128" s="78">
        <v>5.2870370370370365E-4</v>
      </c>
      <c r="E128" s="81" t="s">
        <v>386</v>
      </c>
      <c r="F128" s="79">
        <v>2.2233796296296294E-3</v>
      </c>
      <c r="G128" s="69">
        <v>5.12</v>
      </c>
      <c r="H128" s="69">
        <v>9.65</v>
      </c>
      <c r="I128" s="78">
        <v>6.3043981481481479E-4</v>
      </c>
      <c r="J128" s="81" t="s">
        <v>678</v>
      </c>
      <c r="K128" s="28">
        <v>76</v>
      </c>
      <c r="N128">
        <f>IF(N$88=$J$136,$A$136,IF(N$88=$J$135,$A$135,IF(N$88=$J$134,$A$134,IF(N$88=$J$133,$A$133,IF(N$88=$J$132,$A$132,IF(N$88=$J$131,$A$131,IF(N$88=$J$130,$A$130,IF(N$88=$J$129,$A$129,N$129))))))))</f>
        <v>200</v>
      </c>
      <c r="O128">
        <f t="shared" ref="O128:AW128" si="108">IF(O$88=$J$136,$A$136,IF(O$88=$J$135,$A$135,IF(O$88=$J$134,$A$134,IF(O$88=$J$133,$A$133,IF(O$88=$J$132,$A$132,IF(O$88=$J$131,$A$131,IF(O$88=$J$130,$A$130,IF(O$88=$J$129,$A$129,O$129))))))))</f>
        <v>200</v>
      </c>
      <c r="P128">
        <f t="shared" si="108"/>
        <v>200</v>
      </c>
      <c r="Q128">
        <f t="shared" si="108"/>
        <v>200</v>
      </c>
      <c r="R128">
        <f t="shared" si="108"/>
        <v>200</v>
      </c>
      <c r="S128">
        <f t="shared" si="108"/>
        <v>200</v>
      </c>
      <c r="T128">
        <f t="shared" si="108"/>
        <v>110</v>
      </c>
      <c r="U128">
        <f t="shared" si="108"/>
        <v>200</v>
      </c>
      <c r="V128">
        <f t="shared" si="108"/>
        <v>200</v>
      </c>
      <c r="W128">
        <f t="shared" si="108"/>
        <v>110</v>
      </c>
      <c r="X128">
        <f t="shared" si="108"/>
        <v>200</v>
      </c>
      <c r="Y128">
        <f t="shared" si="108"/>
        <v>200</v>
      </c>
      <c r="Z128">
        <f t="shared" si="108"/>
        <v>110</v>
      </c>
      <c r="AA128">
        <f t="shared" si="108"/>
        <v>200</v>
      </c>
      <c r="AB128">
        <f t="shared" si="108"/>
        <v>200</v>
      </c>
      <c r="AC128">
        <f t="shared" si="108"/>
        <v>110</v>
      </c>
      <c r="AD128">
        <f t="shared" si="108"/>
        <v>200</v>
      </c>
      <c r="AE128">
        <f t="shared" si="108"/>
        <v>200</v>
      </c>
      <c r="AF128">
        <f t="shared" si="108"/>
        <v>110</v>
      </c>
      <c r="AG128">
        <f t="shared" si="108"/>
        <v>200</v>
      </c>
      <c r="AH128">
        <f t="shared" si="108"/>
        <v>200</v>
      </c>
      <c r="AI128">
        <f t="shared" si="108"/>
        <v>110</v>
      </c>
      <c r="AJ128">
        <f t="shared" si="108"/>
        <v>200</v>
      </c>
      <c r="AK128">
        <f t="shared" si="108"/>
        <v>200</v>
      </c>
      <c r="AL128">
        <f t="shared" si="108"/>
        <v>110</v>
      </c>
      <c r="AM128">
        <f t="shared" si="108"/>
        <v>200</v>
      </c>
      <c r="AN128">
        <f t="shared" si="108"/>
        <v>200</v>
      </c>
      <c r="AO128">
        <f t="shared" si="108"/>
        <v>110</v>
      </c>
      <c r="AP128">
        <f t="shared" si="108"/>
        <v>200</v>
      </c>
      <c r="AQ128">
        <f t="shared" si="108"/>
        <v>200</v>
      </c>
      <c r="AR128">
        <f t="shared" si="108"/>
        <v>110</v>
      </c>
      <c r="AS128">
        <f t="shared" si="108"/>
        <v>200</v>
      </c>
      <c r="AT128">
        <f t="shared" si="108"/>
        <v>200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</row>
    <row r="129" spans="1:49" ht="13.5" thickBot="1" x14ac:dyDescent="0.25">
      <c r="A129" s="27">
        <v>75</v>
      </c>
      <c r="B129" s="78">
        <v>1.5520833333333334E-4</v>
      </c>
      <c r="C129" s="81"/>
      <c r="D129" s="78">
        <v>5.3101851851851856E-4</v>
      </c>
      <c r="E129" s="81" t="s">
        <v>388</v>
      </c>
      <c r="F129" s="79">
        <v>2.2307870370370372E-3</v>
      </c>
      <c r="G129" s="69">
        <v>5.09</v>
      </c>
      <c r="H129" s="69">
        <v>9.6</v>
      </c>
      <c r="I129" s="78">
        <v>6.3194444444444442E-4</v>
      </c>
      <c r="J129" s="81" t="s">
        <v>439</v>
      </c>
      <c r="K129" s="28">
        <v>75</v>
      </c>
      <c r="N129">
        <f>IF(N$88=$J$128,$A$128,IF(N$88=$J$127,$A$127,IF(N$88=$J$126,$A$126,IF(N$88=$J$125,$A$125,IF(N$88=$J$124,$A$124,IF(N$88=$J$123,$A$123,IF(N$88=$J$122,$A$122,IF(N$88=$J$121,$A$121,N$130))))))))</f>
        <v>200</v>
      </c>
      <c r="O129">
        <f t="shared" ref="O129:AW129" si="109">IF(O$88=$J$128,$A$128,IF(O$88=$J$127,$A$127,IF(O$88=$J$126,$A$126,IF(O$88=$J$125,$A$125,IF(O$88=$J$124,$A$124,IF(O$88=$J$123,$A$123,IF(O$88=$J$122,$A$122,IF(O$88=$J$121,$A$121,O$130))))))))</f>
        <v>200</v>
      </c>
      <c r="P129">
        <f t="shared" si="109"/>
        <v>200</v>
      </c>
      <c r="Q129">
        <f t="shared" si="109"/>
        <v>200</v>
      </c>
      <c r="R129">
        <f t="shared" si="109"/>
        <v>200</v>
      </c>
      <c r="S129">
        <f t="shared" si="109"/>
        <v>200</v>
      </c>
      <c r="T129">
        <f t="shared" si="109"/>
        <v>110</v>
      </c>
      <c r="U129">
        <f t="shared" si="109"/>
        <v>200</v>
      </c>
      <c r="V129">
        <f t="shared" si="109"/>
        <v>200</v>
      </c>
      <c r="W129">
        <f t="shared" si="109"/>
        <v>110</v>
      </c>
      <c r="X129">
        <f t="shared" si="109"/>
        <v>200</v>
      </c>
      <c r="Y129">
        <f t="shared" si="109"/>
        <v>200</v>
      </c>
      <c r="Z129">
        <f t="shared" si="109"/>
        <v>110</v>
      </c>
      <c r="AA129">
        <f t="shared" si="109"/>
        <v>200</v>
      </c>
      <c r="AB129">
        <f t="shared" si="109"/>
        <v>200</v>
      </c>
      <c r="AC129">
        <f t="shared" si="109"/>
        <v>110</v>
      </c>
      <c r="AD129">
        <f t="shared" si="109"/>
        <v>200</v>
      </c>
      <c r="AE129">
        <f t="shared" si="109"/>
        <v>200</v>
      </c>
      <c r="AF129">
        <f t="shared" si="109"/>
        <v>110</v>
      </c>
      <c r="AG129">
        <f t="shared" si="109"/>
        <v>200</v>
      </c>
      <c r="AH129">
        <f t="shared" si="109"/>
        <v>200</v>
      </c>
      <c r="AI129">
        <f t="shared" si="109"/>
        <v>110</v>
      </c>
      <c r="AJ129">
        <f t="shared" si="109"/>
        <v>200</v>
      </c>
      <c r="AK129">
        <f t="shared" si="109"/>
        <v>200</v>
      </c>
      <c r="AL129">
        <f t="shared" si="109"/>
        <v>110</v>
      </c>
      <c r="AM129">
        <f t="shared" si="109"/>
        <v>200</v>
      </c>
      <c r="AN129">
        <f t="shared" si="109"/>
        <v>200</v>
      </c>
      <c r="AO129">
        <f t="shared" si="109"/>
        <v>110</v>
      </c>
      <c r="AP129">
        <f t="shared" si="109"/>
        <v>200</v>
      </c>
      <c r="AQ129">
        <f t="shared" si="109"/>
        <v>200</v>
      </c>
      <c r="AR129">
        <f t="shared" si="109"/>
        <v>110</v>
      </c>
      <c r="AS129">
        <f t="shared" si="109"/>
        <v>200</v>
      </c>
      <c r="AT129">
        <f t="shared" si="109"/>
        <v>200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</row>
    <row r="130" spans="1:49" ht="13.5" thickBot="1" x14ac:dyDescent="0.25">
      <c r="A130" s="27">
        <v>74</v>
      </c>
      <c r="B130" s="78">
        <v>1.556712962962963E-4</v>
      </c>
      <c r="C130" s="81" t="s">
        <v>268</v>
      </c>
      <c r="D130" s="78">
        <v>5.3333333333333336E-4</v>
      </c>
      <c r="E130" s="81" t="s">
        <v>390</v>
      </c>
      <c r="F130" s="79">
        <v>2.2381944444444441E-3</v>
      </c>
      <c r="G130" s="69">
        <v>5.0599999999999996</v>
      </c>
      <c r="H130" s="69">
        <v>9.5500000000000007</v>
      </c>
      <c r="I130" s="78">
        <v>6.3344907407407404E-4</v>
      </c>
      <c r="J130" s="81" t="s">
        <v>538</v>
      </c>
      <c r="K130" s="28">
        <v>74</v>
      </c>
      <c r="N130">
        <f>IF(N$88=$J$120,$A$120,IF(N$88=$J$119,$A$119,IF(N$88=$J$118,$A$118,IF(N$88=$J$117,$A$117,IF(N$88=$J$116,$A$116,IF(N$88=$J$115,$A$115,IF(N$88=$J$114,$A$114,IF(N$88=$J$113,$A$113,N$131))))))))</f>
        <v>200</v>
      </c>
      <c r="O130">
        <f t="shared" ref="O130:AW130" si="110">IF(O$88=$J$120,$A$120,IF(O$88=$J$119,$A$119,IF(O$88=$J$118,$A$118,IF(O$88=$J$117,$A$117,IF(O$88=$J$116,$A$116,IF(O$88=$J$115,$A$115,IF(O$88=$J$114,$A$114,IF(O$88=$J$113,$A$113,O$131))))))))</f>
        <v>200</v>
      </c>
      <c r="P130">
        <f t="shared" si="110"/>
        <v>200</v>
      </c>
      <c r="Q130">
        <f t="shared" si="110"/>
        <v>200</v>
      </c>
      <c r="R130">
        <f t="shared" si="110"/>
        <v>200</v>
      </c>
      <c r="S130">
        <f t="shared" si="110"/>
        <v>200</v>
      </c>
      <c r="T130">
        <f t="shared" si="110"/>
        <v>110</v>
      </c>
      <c r="U130">
        <f t="shared" si="110"/>
        <v>200</v>
      </c>
      <c r="V130">
        <f t="shared" si="110"/>
        <v>200</v>
      </c>
      <c r="W130">
        <f t="shared" si="110"/>
        <v>110</v>
      </c>
      <c r="X130">
        <f t="shared" si="110"/>
        <v>200</v>
      </c>
      <c r="Y130">
        <f t="shared" si="110"/>
        <v>200</v>
      </c>
      <c r="Z130">
        <f t="shared" si="110"/>
        <v>110</v>
      </c>
      <c r="AA130">
        <f t="shared" si="110"/>
        <v>200</v>
      </c>
      <c r="AB130">
        <f t="shared" si="110"/>
        <v>200</v>
      </c>
      <c r="AC130">
        <f t="shared" si="110"/>
        <v>110</v>
      </c>
      <c r="AD130">
        <f t="shared" si="110"/>
        <v>200</v>
      </c>
      <c r="AE130">
        <f t="shared" si="110"/>
        <v>200</v>
      </c>
      <c r="AF130">
        <f t="shared" si="110"/>
        <v>110</v>
      </c>
      <c r="AG130">
        <f t="shared" si="110"/>
        <v>200</v>
      </c>
      <c r="AH130">
        <f t="shared" si="110"/>
        <v>200</v>
      </c>
      <c r="AI130">
        <f t="shared" si="110"/>
        <v>110</v>
      </c>
      <c r="AJ130">
        <f t="shared" si="110"/>
        <v>200</v>
      </c>
      <c r="AK130">
        <f t="shared" si="110"/>
        <v>200</v>
      </c>
      <c r="AL130">
        <f t="shared" si="110"/>
        <v>110</v>
      </c>
      <c r="AM130">
        <f t="shared" si="110"/>
        <v>200</v>
      </c>
      <c r="AN130">
        <f t="shared" si="110"/>
        <v>200</v>
      </c>
      <c r="AO130">
        <f t="shared" si="110"/>
        <v>110</v>
      </c>
      <c r="AP130">
        <f t="shared" si="110"/>
        <v>200</v>
      </c>
      <c r="AQ130">
        <f t="shared" si="110"/>
        <v>200</v>
      </c>
      <c r="AR130">
        <f t="shared" si="110"/>
        <v>110</v>
      </c>
      <c r="AS130">
        <f t="shared" si="110"/>
        <v>200</v>
      </c>
      <c r="AT130">
        <f t="shared" si="110"/>
        <v>200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</row>
    <row r="131" spans="1:49" ht="13.5" thickBot="1" x14ac:dyDescent="0.25">
      <c r="A131" s="27">
        <v>73</v>
      </c>
      <c r="B131" s="78">
        <v>1.5613425925925926E-4</v>
      </c>
      <c r="C131" s="81"/>
      <c r="D131" s="78">
        <v>5.3564814814814816E-4</v>
      </c>
      <c r="E131" s="81" t="s">
        <v>392</v>
      </c>
      <c r="F131" s="79">
        <v>2.2456018518518519E-3</v>
      </c>
      <c r="G131" s="69">
        <v>5.03</v>
      </c>
      <c r="H131" s="69">
        <v>9.5</v>
      </c>
      <c r="I131" s="78">
        <v>6.3495370370370366E-4</v>
      </c>
      <c r="J131" s="81" t="s">
        <v>539</v>
      </c>
      <c r="K131" s="28">
        <v>73</v>
      </c>
      <c r="N131">
        <f>IF(N$88=$J$112,$A$112,IF(N$88=$J$111,$A$111,IF(N$88=$J$110,$A$110,IF(N$88=$J$109,$A$109,IF(N$88=$J$108,$A$108,IF(N$88=$J$107,$A$107,IF(N$88=$J$106,$A$106,IF(N$88=$J$105,$A$105,N$132))))))))</f>
        <v>200</v>
      </c>
      <c r="O131">
        <f t="shared" ref="O131:AW131" si="111">IF(O$88=$J$112,$A$112,IF(O$88=$J$111,$A$111,IF(O$88=$J$110,$A$110,IF(O$88=$J$109,$A$109,IF(O$88=$J$108,$A$108,IF(O$88=$J$107,$A$107,IF(O$88=$J$106,$A$106,IF(O$88=$J$105,$A$105,O$132))))))))</f>
        <v>200</v>
      </c>
      <c r="P131">
        <f t="shared" si="111"/>
        <v>200</v>
      </c>
      <c r="Q131">
        <f t="shared" si="111"/>
        <v>200</v>
      </c>
      <c r="R131">
        <f t="shared" si="111"/>
        <v>200</v>
      </c>
      <c r="S131">
        <f t="shared" si="111"/>
        <v>200</v>
      </c>
      <c r="T131">
        <f t="shared" si="111"/>
        <v>110</v>
      </c>
      <c r="U131">
        <f t="shared" si="111"/>
        <v>200</v>
      </c>
      <c r="V131">
        <f t="shared" si="111"/>
        <v>200</v>
      </c>
      <c r="W131">
        <f t="shared" si="111"/>
        <v>110</v>
      </c>
      <c r="X131">
        <f t="shared" si="111"/>
        <v>200</v>
      </c>
      <c r="Y131">
        <f t="shared" si="111"/>
        <v>200</v>
      </c>
      <c r="Z131">
        <f t="shared" si="111"/>
        <v>110</v>
      </c>
      <c r="AA131">
        <f t="shared" si="111"/>
        <v>200</v>
      </c>
      <c r="AB131">
        <f t="shared" si="111"/>
        <v>200</v>
      </c>
      <c r="AC131">
        <f t="shared" si="111"/>
        <v>110</v>
      </c>
      <c r="AD131">
        <f t="shared" si="111"/>
        <v>200</v>
      </c>
      <c r="AE131">
        <f t="shared" si="111"/>
        <v>200</v>
      </c>
      <c r="AF131">
        <f t="shared" si="111"/>
        <v>110</v>
      </c>
      <c r="AG131">
        <f t="shared" si="111"/>
        <v>200</v>
      </c>
      <c r="AH131">
        <f t="shared" si="111"/>
        <v>200</v>
      </c>
      <c r="AI131">
        <f t="shared" si="111"/>
        <v>110</v>
      </c>
      <c r="AJ131">
        <f t="shared" si="111"/>
        <v>200</v>
      </c>
      <c r="AK131">
        <f t="shared" si="111"/>
        <v>200</v>
      </c>
      <c r="AL131">
        <f t="shared" si="111"/>
        <v>110</v>
      </c>
      <c r="AM131">
        <f t="shared" si="111"/>
        <v>200</v>
      </c>
      <c r="AN131">
        <f t="shared" si="111"/>
        <v>200</v>
      </c>
      <c r="AO131">
        <f t="shared" si="111"/>
        <v>110</v>
      </c>
      <c r="AP131">
        <f t="shared" si="111"/>
        <v>200</v>
      </c>
      <c r="AQ131">
        <f t="shared" si="111"/>
        <v>200</v>
      </c>
      <c r="AR131">
        <f t="shared" si="111"/>
        <v>110</v>
      </c>
      <c r="AS131">
        <f t="shared" si="111"/>
        <v>200</v>
      </c>
      <c r="AT131">
        <f t="shared" si="111"/>
        <v>200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</row>
    <row r="132" spans="1:49" ht="13.5" thickBot="1" x14ac:dyDescent="0.25">
      <c r="A132" s="27">
        <v>72</v>
      </c>
      <c r="B132" s="78">
        <v>1.5659722222222222E-4</v>
      </c>
      <c r="C132" s="81" t="s">
        <v>269</v>
      </c>
      <c r="D132" s="78">
        <v>5.3796296296296296E-4</v>
      </c>
      <c r="E132" s="81" t="s">
        <v>394</v>
      </c>
      <c r="F132" s="79">
        <v>2.2530092592592593E-3</v>
      </c>
      <c r="G132" s="69">
        <v>5</v>
      </c>
      <c r="H132" s="69">
        <v>9.4499999999999993</v>
      </c>
      <c r="I132" s="78">
        <v>6.3645833333333339E-4</v>
      </c>
      <c r="J132" s="81" t="s">
        <v>441</v>
      </c>
      <c r="K132" s="28">
        <v>72</v>
      </c>
      <c r="N132">
        <f>IF(N$88=$J$104,$A$104,IF(N$88=$J$103,$A$103,IF(N$88=$J$102,$A$102,IF(N$88=$J$101,$A$101,IF(N$88=$J$100,$A$100,IF(N$88=$J$99,$A$99,IF(N$88=$J$98,$A$98,IF(N$88=$J$97,$A$97,N$133))))))))</f>
        <v>200</v>
      </c>
      <c r="O132">
        <f t="shared" ref="O132:AW132" si="112">IF(O$88=$J$104,$A$104,IF(O$88=$J$103,$A$103,IF(O$88=$J$102,$A$102,IF(O$88=$J$101,$A$101,IF(O$88=$J$100,$A$100,IF(O$88=$J$99,$A$99,IF(O$88=$J$98,$A$98,IF(O$88=$J$97,$A$97,O$133))))))))</f>
        <v>200</v>
      </c>
      <c r="P132">
        <f t="shared" si="112"/>
        <v>200</v>
      </c>
      <c r="Q132">
        <f t="shared" si="112"/>
        <v>200</v>
      </c>
      <c r="R132">
        <f t="shared" si="112"/>
        <v>200</v>
      </c>
      <c r="S132">
        <f t="shared" si="112"/>
        <v>200</v>
      </c>
      <c r="T132">
        <f t="shared" si="112"/>
        <v>110</v>
      </c>
      <c r="U132">
        <f t="shared" si="112"/>
        <v>200</v>
      </c>
      <c r="V132">
        <f t="shared" si="112"/>
        <v>200</v>
      </c>
      <c r="W132">
        <f t="shared" si="112"/>
        <v>110</v>
      </c>
      <c r="X132">
        <f t="shared" si="112"/>
        <v>200</v>
      </c>
      <c r="Y132">
        <f t="shared" si="112"/>
        <v>200</v>
      </c>
      <c r="Z132">
        <f t="shared" si="112"/>
        <v>110</v>
      </c>
      <c r="AA132">
        <f t="shared" si="112"/>
        <v>200</v>
      </c>
      <c r="AB132">
        <f t="shared" si="112"/>
        <v>200</v>
      </c>
      <c r="AC132">
        <f t="shared" si="112"/>
        <v>110</v>
      </c>
      <c r="AD132">
        <f t="shared" si="112"/>
        <v>200</v>
      </c>
      <c r="AE132">
        <f t="shared" si="112"/>
        <v>200</v>
      </c>
      <c r="AF132">
        <f t="shared" si="112"/>
        <v>110</v>
      </c>
      <c r="AG132">
        <f t="shared" si="112"/>
        <v>200</v>
      </c>
      <c r="AH132">
        <f t="shared" si="112"/>
        <v>200</v>
      </c>
      <c r="AI132">
        <f t="shared" si="112"/>
        <v>110</v>
      </c>
      <c r="AJ132">
        <f t="shared" si="112"/>
        <v>200</v>
      </c>
      <c r="AK132">
        <f t="shared" si="112"/>
        <v>200</v>
      </c>
      <c r="AL132">
        <f t="shared" si="112"/>
        <v>110</v>
      </c>
      <c r="AM132">
        <f t="shared" si="112"/>
        <v>200</v>
      </c>
      <c r="AN132">
        <f t="shared" si="112"/>
        <v>200</v>
      </c>
      <c r="AO132">
        <f t="shared" si="112"/>
        <v>110</v>
      </c>
      <c r="AP132">
        <f t="shared" si="112"/>
        <v>200</v>
      </c>
      <c r="AQ132">
        <f t="shared" si="112"/>
        <v>200</v>
      </c>
      <c r="AR132">
        <f t="shared" si="112"/>
        <v>110</v>
      </c>
      <c r="AS132">
        <f t="shared" si="112"/>
        <v>200</v>
      </c>
      <c r="AT132">
        <f t="shared" si="112"/>
        <v>200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</row>
    <row r="133" spans="1:49" ht="13.5" thickBot="1" x14ac:dyDescent="0.25">
      <c r="A133" s="27">
        <v>71</v>
      </c>
      <c r="B133" s="78">
        <v>1.5706018518518518E-4</v>
      </c>
      <c r="C133" s="81"/>
      <c r="D133" s="78">
        <v>5.4027777777777776E-4</v>
      </c>
      <c r="E133" s="81" t="s">
        <v>396</v>
      </c>
      <c r="F133" s="79">
        <v>2.2604166666666667E-3</v>
      </c>
      <c r="G133" s="69">
        <v>4.97</v>
      </c>
      <c r="H133" s="69">
        <v>9.4</v>
      </c>
      <c r="I133" s="78">
        <v>6.3807870370370375E-4</v>
      </c>
      <c r="J133" s="81" t="s">
        <v>667</v>
      </c>
      <c r="K133" s="28">
        <v>71</v>
      </c>
      <c r="N133">
        <f>IF(N$88=$J$96,$A$96,IF(N$88=$J$95,$A$95,IF(N$88=$J$94,$A$94,IF(N$88=$J$93,$A$93,IF(N$88=$J$92,$A$92,IF(N$88=$J$91,$A$91,IF(N$88=$J$90,$A$90,IF(N$88=$J$89,$A$89,N$134))))))))</f>
        <v>200</v>
      </c>
      <c r="O133">
        <f t="shared" ref="O133:AW133" si="113">IF(O$88=$J$96,$A$96,IF(O$88=$J$95,$A$95,IF(O$88=$J$94,$A$94,IF(O$88=$J$93,$A$93,IF(O$88=$J$92,$A$92,IF(O$88=$J$91,$A$91,IF(O$88=$J$90,$A$90,IF(O$88=$J$89,$A$89,O$134))))))))</f>
        <v>200</v>
      </c>
      <c r="P133">
        <f t="shared" si="113"/>
        <v>200</v>
      </c>
      <c r="Q133">
        <f t="shared" si="113"/>
        <v>200</v>
      </c>
      <c r="R133">
        <f t="shared" si="113"/>
        <v>200</v>
      </c>
      <c r="S133">
        <f t="shared" si="113"/>
        <v>200</v>
      </c>
      <c r="T133">
        <f t="shared" si="113"/>
        <v>110</v>
      </c>
      <c r="U133">
        <f t="shared" si="113"/>
        <v>200</v>
      </c>
      <c r="V133">
        <f t="shared" si="113"/>
        <v>200</v>
      </c>
      <c r="W133">
        <f t="shared" si="113"/>
        <v>110</v>
      </c>
      <c r="X133">
        <f t="shared" si="113"/>
        <v>200</v>
      </c>
      <c r="Y133">
        <f t="shared" si="113"/>
        <v>200</v>
      </c>
      <c r="Z133">
        <f t="shared" si="113"/>
        <v>110</v>
      </c>
      <c r="AA133">
        <f t="shared" si="113"/>
        <v>200</v>
      </c>
      <c r="AB133">
        <f t="shared" si="113"/>
        <v>200</v>
      </c>
      <c r="AC133">
        <f t="shared" si="113"/>
        <v>110</v>
      </c>
      <c r="AD133">
        <f t="shared" si="113"/>
        <v>200</v>
      </c>
      <c r="AE133">
        <f t="shared" si="113"/>
        <v>200</v>
      </c>
      <c r="AF133">
        <f t="shared" si="113"/>
        <v>110</v>
      </c>
      <c r="AG133">
        <f t="shared" si="113"/>
        <v>200</v>
      </c>
      <c r="AH133">
        <f t="shared" si="113"/>
        <v>200</v>
      </c>
      <c r="AI133">
        <f t="shared" si="113"/>
        <v>110</v>
      </c>
      <c r="AJ133">
        <f t="shared" si="113"/>
        <v>200</v>
      </c>
      <c r="AK133">
        <f t="shared" si="113"/>
        <v>200</v>
      </c>
      <c r="AL133">
        <f t="shared" si="113"/>
        <v>110</v>
      </c>
      <c r="AM133">
        <f t="shared" si="113"/>
        <v>200</v>
      </c>
      <c r="AN133">
        <f t="shared" si="113"/>
        <v>200</v>
      </c>
      <c r="AO133">
        <f t="shared" si="113"/>
        <v>110</v>
      </c>
      <c r="AP133">
        <f t="shared" si="113"/>
        <v>200</v>
      </c>
      <c r="AQ133">
        <f t="shared" si="113"/>
        <v>200</v>
      </c>
      <c r="AR133">
        <f t="shared" si="113"/>
        <v>110</v>
      </c>
      <c r="AS133">
        <f t="shared" si="113"/>
        <v>200</v>
      </c>
      <c r="AT133">
        <f t="shared" si="113"/>
        <v>200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</row>
    <row r="134" spans="1:49" ht="13.5" thickBot="1" x14ac:dyDescent="0.25">
      <c r="A134" s="27">
        <v>70</v>
      </c>
      <c r="B134" s="78">
        <v>1.5752314814814814E-4</v>
      </c>
      <c r="C134" s="81"/>
      <c r="D134" s="78">
        <v>5.4259259259259256E-4</v>
      </c>
      <c r="E134" s="81" t="s">
        <v>398</v>
      </c>
      <c r="F134" s="79">
        <v>2.267824074074074E-3</v>
      </c>
      <c r="G134" s="69">
        <v>4.9400000000000004</v>
      </c>
      <c r="H134" s="69">
        <v>9.35</v>
      </c>
      <c r="I134" s="78">
        <v>6.3969907407407411E-4</v>
      </c>
      <c r="J134" s="81" t="s">
        <v>540</v>
      </c>
      <c r="K134" s="28">
        <v>70</v>
      </c>
      <c r="N134">
        <f>IF(N$88=$J$88,$A$88,IF(N$88=$J$87,$A$87,IF(N$88=$J$86,$A$86,IF(N$88=$J$85,$A$85,IF(N$88=$J$84,$A$84,IF(N$88=$J$83,$A$83,IF(N$88=$J$82,$A$82,IF(N$88=$J$81,$A$81,N$135))))))))</f>
        <v>200</v>
      </c>
      <c r="O134">
        <f t="shared" ref="O134:AW134" si="114">IF(O$88=$J$88,$A$88,IF(O$88=$J$87,$A$87,IF(O$88=$J$86,$A$86,IF(O$88=$J$85,$A$85,IF(O$88=$J$84,$A$84,IF(O$88=$J$83,$A$83,IF(O$88=$J$82,$A$82,IF(O$88=$J$81,$A$81,O$135))))))))</f>
        <v>200</v>
      </c>
      <c r="P134">
        <f t="shared" si="114"/>
        <v>200</v>
      </c>
      <c r="Q134">
        <f t="shared" si="114"/>
        <v>200</v>
      </c>
      <c r="R134">
        <f t="shared" si="114"/>
        <v>200</v>
      </c>
      <c r="S134">
        <f t="shared" si="114"/>
        <v>200</v>
      </c>
      <c r="T134">
        <f t="shared" si="114"/>
        <v>117</v>
      </c>
      <c r="U134">
        <f t="shared" si="114"/>
        <v>200</v>
      </c>
      <c r="V134">
        <f t="shared" si="114"/>
        <v>200</v>
      </c>
      <c r="W134">
        <f t="shared" si="114"/>
        <v>117</v>
      </c>
      <c r="X134">
        <f t="shared" si="114"/>
        <v>200</v>
      </c>
      <c r="Y134">
        <f t="shared" si="114"/>
        <v>200</v>
      </c>
      <c r="Z134">
        <f t="shared" si="114"/>
        <v>117</v>
      </c>
      <c r="AA134">
        <f t="shared" si="114"/>
        <v>200</v>
      </c>
      <c r="AB134">
        <f t="shared" si="114"/>
        <v>200</v>
      </c>
      <c r="AC134">
        <f t="shared" si="114"/>
        <v>117</v>
      </c>
      <c r="AD134">
        <f t="shared" si="114"/>
        <v>200</v>
      </c>
      <c r="AE134">
        <f t="shared" si="114"/>
        <v>200</v>
      </c>
      <c r="AF134">
        <f t="shared" si="114"/>
        <v>117</v>
      </c>
      <c r="AG134">
        <f t="shared" si="114"/>
        <v>200</v>
      </c>
      <c r="AH134">
        <f t="shared" si="114"/>
        <v>200</v>
      </c>
      <c r="AI134">
        <f t="shared" si="114"/>
        <v>117</v>
      </c>
      <c r="AJ134">
        <f t="shared" si="114"/>
        <v>200</v>
      </c>
      <c r="AK134">
        <f t="shared" si="114"/>
        <v>200</v>
      </c>
      <c r="AL134">
        <f t="shared" si="114"/>
        <v>117</v>
      </c>
      <c r="AM134">
        <f t="shared" si="114"/>
        <v>200</v>
      </c>
      <c r="AN134">
        <f t="shared" si="114"/>
        <v>200</v>
      </c>
      <c r="AO134">
        <f t="shared" si="114"/>
        <v>117</v>
      </c>
      <c r="AP134">
        <f t="shared" si="114"/>
        <v>200</v>
      </c>
      <c r="AQ134">
        <f t="shared" si="114"/>
        <v>200</v>
      </c>
      <c r="AR134">
        <f t="shared" si="114"/>
        <v>117</v>
      </c>
      <c r="AS134">
        <f t="shared" si="114"/>
        <v>200</v>
      </c>
      <c r="AT134">
        <f t="shared" si="114"/>
        <v>200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</row>
    <row r="135" spans="1:49" ht="13.5" thickBot="1" x14ac:dyDescent="0.25">
      <c r="A135" s="27">
        <v>69</v>
      </c>
      <c r="B135" s="78">
        <v>1.579861111111111E-4</v>
      </c>
      <c r="C135" s="81" t="s">
        <v>270</v>
      </c>
      <c r="D135" s="78">
        <v>5.4490740740740736E-4</v>
      </c>
      <c r="E135" s="81" t="s">
        <v>400</v>
      </c>
      <c r="F135" s="79">
        <v>2.2769675925925926E-3</v>
      </c>
      <c r="G135" s="69">
        <v>4.91</v>
      </c>
      <c r="H135" s="69">
        <v>9.3000000000000007</v>
      </c>
      <c r="I135" s="78">
        <v>6.4120370370370373E-4</v>
      </c>
      <c r="J135" s="81" t="s">
        <v>443</v>
      </c>
      <c r="K135" s="28">
        <v>69</v>
      </c>
      <c r="N135">
        <f>IF(N$88=$J$80,$A$80,IF(N$88=$J$79,$A$79,IF(N$88=$J$78,$A$78,IF(N$88=$J$77,$A$77,IF(N$88=$J$76,$A$76,IF(N$88=$J$75,$A$75,IF(N$88=$J$74,$A$74,IF(N$88=$J$73,$A$73,N$136))))))))</f>
        <v>200</v>
      </c>
      <c r="O135">
        <f t="shared" ref="O135:AW135" si="115">IF(O$88=$J$80,$A$80,IF(O$88=$J$79,$A$79,IF(O$88=$J$78,$A$78,IF(O$88=$J$77,$A$77,IF(O$88=$J$76,$A$76,IF(O$88=$J$75,$A$75,IF(O$88=$J$74,$A$74,IF(O$88=$J$73,$A$73,O$136))))))))</f>
        <v>200</v>
      </c>
      <c r="P135">
        <f t="shared" si="115"/>
        <v>200</v>
      </c>
      <c r="Q135">
        <f t="shared" si="115"/>
        <v>200</v>
      </c>
      <c r="R135">
        <f t="shared" si="115"/>
        <v>200</v>
      </c>
      <c r="S135">
        <f t="shared" si="115"/>
        <v>200</v>
      </c>
      <c r="T135">
        <f t="shared" si="115"/>
        <v>124</v>
      </c>
      <c r="U135">
        <f t="shared" si="115"/>
        <v>200</v>
      </c>
      <c r="V135">
        <f t="shared" si="115"/>
        <v>200</v>
      </c>
      <c r="W135">
        <f t="shared" si="115"/>
        <v>124</v>
      </c>
      <c r="X135">
        <f t="shared" si="115"/>
        <v>200</v>
      </c>
      <c r="Y135">
        <f t="shared" si="115"/>
        <v>200</v>
      </c>
      <c r="Z135">
        <f t="shared" si="115"/>
        <v>124</v>
      </c>
      <c r="AA135">
        <f t="shared" si="115"/>
        <v>200</v>
      </c>
      <c r="AB135">
        <f t="shared" si="115"/>
        <v>200</v>
      </c>
      <c r="AC135">
        <f t="shared" si="115"/>
        <v>124</v>
      </c>
      <c r="AD135">
        <f t="shared" si="115"/>
        <v>200</v>
      </c>
      <c r="AE135">
        <f t="shared" si="115"/>
        <v>200</v>
      </c>
      <c r="AF135">
        <f t="shared" si="115"/>
        <v>124</v>
      </c>
      <c r="AG135">
        <f t="shared" si="115"/>
        <v>200</v>
      </c>
      <c r="AH135">
        <f t="shared" si="115"/>
        <v>200</v>
      </c>
      <c r="AI135">
        <f t="shared" si="115"/>
        <v>124</v>
      </c>
      <c r="AJ135">
        <f t="shared" si="115"/>
        <v>200</v>
      </c>
      <c r="AK135">
        <f t="shared" si="115"/>
        <v>200</v>
      </c>
      <c r="AL135">
        <f t="shared" si="115"/>
        <v>124</v>
      </c>
      <c r="AM135">
        <f t="shared" si="115"/>
        <v>200</v>
      </c>
      <c r="AN135">
        <f t="shared" si="115"/>
        <v>200</v>
      </c>
      <c r="AO135">
        <f t="shared" si="115"/>
        <v>124</v>
      </c>
      <c r="AP135">
        <f t="shared" si="115"/>
        <v>200</v>
      </c>
      <c r="AQ135">
        <f t="shared" si="115"/>
        <v>200</v>
      </c>
      <c r="AR135">
        <f t="shared" si="115"/>
        <v>124</v>
      </c>
      <c r="AS135">
        <f t="shared" si="115"/>
        <v>200</v>
      </c>
      <c r="AT135">
        <f t="shared" si="115"/>
        <v>200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</row>
    <row r="136" spans="1:49" ht="13.5" thickBot="1" x14ac:dyDescent="0.25">
      <c r="A136" s="27">
        <v>68</v>
      </c>
      <c r="B136" s="78">
        <v>1.5844907407407406E-4</v>
      </c>
      <c r="C136" s="81"/>
      <c r="D136" s="78">
        <v>5.4722222222222227E-4</v>
      </c>
      <c r="E136" s="81" t="s">
        <v>502</v>
      </c>
      <c r="F136" s="79">
        <v>2.2862268518518518E-3</v>
      </c>
      <c r="G136" s="69">
        <v>4.88</v>
      </c>
      <c r="H136" s="69">
        <v>9.25</v>
      </c>
      <c r="I136" s="78">
        <v>6.4270833333333335E-4</v>
      </c>
      <c r="J136" s="81" t="s">
        <v>541</v>
      </c>
      <c r="K136" s="28">
        <v>68</v>
      </c>
      <c r="N136">
        <f>IF(N$88=$J$72,$A$72,IF(N$88=$J$71,$A$71,IF(N$88=$J$70,$A$70,IF(N$88=$J$69,$A$69,IF(N$88=$J$68,$A$68,IF(N$88=$J$67,$A$67,IF(N$88=$J$66,$A$66,IF(N$88=$J$65,$A$65,N$137))))))))</f>
        <v>200</v>
      </c>
      <c r="O136">
        <f t="shared" ref="O136:AW136" si="116">IF(O$88=$J$72,$A$72,IF(O$88=$J$71,$A$71,IF(O$88=$J$70,$A$70,IF(O$88=$J$69,$A$69,IF(O$88=$J$68,$A$68,IF(O$88=$J$67,$A$67,IF(O$88=$J$66,$A$66,IF(O$88=$J$65,$A$65,O$137))))))))</f>
        <v>200</v>
      </c>
      <c r="P136">
        <f t="shared" si="116"/>
        <v>200</v>
      </c>
      <c r="Q136">
        <f t="shared" si="116"/>
        <v>200</v>
      </c>
      <c r="R136">
        <f t="shared" si="116"/>
        <v>200</v>
      </c>
      <c r="S136">
        <f t="shared" si="116"/>
        <v>200</v>
      </c>
      <c r="T136">
        <f t="shared" si="116"/>
        <v>133</v>
      </c>
      <c r="U136">
        <f t="shared" si="116"/>
        <v>200</v>
      </c>
      <c r="V136">
        <f t="shared" si="116"/>
        <v>200</v>
      </c>
      <c r="W136">
        <f t="shared" si="116"/>
        <v>133</v>
      </c>
      <c r="X136">
        <f t="shared" si="116"/>
        <v>200</v>
      </c>
      <c r="Y136">
        <f t="shared" si="116"/>
        <v>200</v>
      </c>
      <c r="Z136">
        <f t="shared" si="116"/>
        <v>133</v>
      </c>
      <c r="AA136">
        <f t="shared" si="116"/>
        <v>200</v>
      </c>
      <c r="AB136">
        <f t="shared" si="116"/>
        <v>200</v>
      </c>
      <c r="AC136">
        <f t="shared" si="116"/>
        <v>133</v>
      </c>
      <c r="AD136">
        <f t="shared" si="116"/>
        <v>200</v>
      </c>
      <c r="AE136">
        <f t="shared" si="116"/>
        <v>200</v>
      </c>
      <c r="AF136">
        <f t="shared" si="116"/>
        <v>133</v>
      </c>
      <c r="AG136">
        <f t="shared" si="116"/>
        <v>200</v>
      </c>
      <c r="AH136">
        <f t="shared" si="116"/>
        <v>200</v>
      </c>
      <c r="AI136">
        <f t="shared" si="116"/>
        <v>133</v>
      </c>
      <c r="AJ136">
        <f t="shared" si="116"/>
        <v>200</v>
      </c>
      <c r="AK136">
        <f t="shared" si="116"/>
        <v>200</v>
      </c>
      <c r="AL136">
        <f t="shared" si="116"/>
        <v>133</v>
      </c>
      <c r="AM136">
        <f t="shared" si="116"/>
        <v>200</v>
      </c>
      <c r="AN136">
        <f t="shared" si="116"/>
        <v>200</v>
      </c>
      <c r="AO136">
        <f t="shared" si="116"/>
        <v>133</v>
      </c>
      <c r="AP136">
        <f t="shared" si="116"/>
        <v>200</v>
      </c>
      <c r="AQ136">
        <f t="shared" si="116"/>
        <v>200</v>
      </c>
      <c r="AR136">
        <f t="shared" si="116"/>
        <v>133</v>
      </c>
      <c r="AS136">
        <f t="shared" si="116"/>
        <v>200</v>
      </c>
      <c r="AT136">
        <f t="shared" si="116"/>
        <v>200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</row>
    <row r="137" spans="1:49" ht="13.5" thickBot="1" x14ac:dyDescent="0.25">
      <c r="A137" s="27">
        <v>67</v>
      </c>
      <c r="B137" s="78">
        <v>1.5891203703703702E-4</v>
      </c>
      <c r="C137" s="81" t="s">
        <v>271</v>
      </c>
      <c r="D137" s="78">
        <v>5.4953703703703707E-4</v>
      </c>
      <c r="E137" s="81" t="s">
        <v>503</v>
      </c>
      <c r="F137" s="79">
        <v>2.295486111111111E-3</v>
      </c>
      <c r="G137" s="69">
        <v>4.8499999999999996</v>
      </c>
      <c r="H137" s="69">
        <v>9.1999999999999993</v>
      </c>
      <c r="I137" s="78">
        <v>6.4421296296296297E-4</v>
      </c>
      <c r="J137" s="81" t="s">
        <v>542</v>
      </c>
      <c r="K137" s="28">
        <v>67</v>
      </c>
      <c r="N137">
        <f>IF(N$88=$J$64,$A$64,IF(N$88=$J$63,$A$63,IF(N$88=$J$62,$A$62,IF(N$88=$J$61,$A$61,IF(N$88=$J$59,$A$59,IF(N$88=$J$58,$A$58,IF(N$88=$J$57,$A$57,N$138)))))))</f>
        <v>200</v>
      </c>
      <c r="O137">
        <f t="shared" ref="O137:AW137" si="117">IF(O$88=$J$64,$A$64,IF(O$88=$J$63,$A$63,IF(O$88=$J$62,$A$62,IF(O$88=$J$61,$A$61,IF(O$88=$J$59,$A$59,IF(O$88=$J$58,$A$58,IF(O$88=$J$57,$A$57,O$138)))))))</f>
        <v>200</v>
      </c>
      <c r="P137">
        <f t="shared" si="117"/>
        <v>200</v>
      </c>
      <c r="Q137">
        <f t="shared" si="117"/>
        <v>200</v>
      </c>
      <c r="R137">
        <f t="shared" si="117"/>
        <v>200</v>
      </c>
      <c r="S137">
        <f t="shared" si="117"/>
        <v>200</v>
      </c>
      <c r="T137">
        <f t="shared" si="117"/>
        <v>140</v>
      </c>
      <c r="U137">
        <f t="shared" si="117"/>
        <v>200</v>
      </c>
      <c r="V137">
        <f t="shared" si="117"/>
        <v>200</v>
      </c>
      <c r="W137">
        <f t="shared" si="117"/>
        <v>140</v>
      </c>
      <c r="X137">
        <f t="shared" si="117"/>
        <v>200</v>
      </c>
      <c r="Y137">
        <f t="shared" si="117"/>
        <v>200</v>
      </c>
      <c r="Z137">
        <f t="shared" si="117"/>
        <v>140</v>
      </c>
      <c r="AA137">
        <f t="shared" si="117"/>
        <v>200</v>
      </c>
      <c r="AB137">
        <f t="shared" si="117"/>
        <v>200</v>
      </c>
      <c r="AC137">
        <f t="shared" si="117"/>
        <v>140</v>
      </c>
      <c r="AD137">
        <f t="shared" si="117"/>
        <v>200</v>
      </c>
      <c r="AE137">
        <f t="shared" si="117"/>
        <v>200</v>
      </c>
      <c r="AF137">
        <f t="shared" si="117"/>
        <v>140</v>
      </c>
      <c r="AG137">
        <f t="shared" si="117"/>
        <v>200</v>
      </c>
      <c r="AH137">
        <f t="shared" si="117"/>
        <v>200</v>
      </c>
      <c r="AI137">
        <f t="shared" si="117"/>
        <v>140</v>
      </c>
      <c r="AJ137">
        <f t="shared" si="117"/>
        <v>200</v>
      </c>
      <c r="AK137">
        <f t="shared" si="117"/>
        <v>200</v>
      </c>
      <c r="AL137">
        <f t="shared" si="117"/>
        <v>140</v>
      </c>
      <c r="AM137">
        <f t="shared" si="117"/>
        <v>200</v>
      </c>
      <c r="AN137">
        <f t="shared" si="117"/>
        <v>200</v>
      </c>
      <c r="AO137">
        <f t="shared" si="117"/>
        <v>140</v>
      </c>
      <c r="AP137">
        <f t="shared" si="117"/>
        <v>200</v>
      </c>
      <c r="AQ137">
        <f t="shared" si="117"/>
        <v>200</v>
      </c>
      <c r="AR137">
        <f t="shared" si="117"/>
        <v>140</v>
      </c>
      <c r="AS137">
        <f t="shared" si="117"/>
        <v>200</v>
      </c>
      <c r="AT137">
        <f t="shared" si="117"/>
        <v>200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</row>
    <row r="138" spans="1:49" ht="13.5" thickBot="1" x14ac:dyDescent="0.25">
      <c r="A138" s="27">
        <v>66</v>
      </c>
      <c r="B138" s="78">
        <v>1.5937499999999998E-4</v>
      </c>
      <c r="C138" s="81"/>
      <c r="D138" s="78">
        <v>5.5185185185185187E-4</v>
      </c>
      <c r="E138" s="81" t="s">
        <v>404</v>
      </c>
      <c r="F138" s="79">
        <v>2.3047453703703702E-3</v>
      </c>
      <c r="G138" s="69">
        <v>4.82</v>
      </c>
      <c r="H138" s="69">
        <v>9.15</v>
      </c>
      <c r="I138" s="78">
        <v>6.4583333333333322E-4</v>
      </c>
      <c r="J138" s="81" t="s">
        <v>445</v>
      </c>
      <c r="K138" s="28">
        <v>66</v>
      </c>
      <c r="N138">
        <f>IF(N$88=$J$56,$A$56,IF(N$88=$J$55,$A$55,IF(N$88=$J$54,$A$54,IF(N$88=$J$53,$A$53,IF(N$88=$J$52,$A$52,IF(N$88=$J$51,$A$51,IF(N$88=$J$50,$A$50,N$139)))))))</f>
        <v>200</v>
      </c>
      <c r="O138">
        <f t="shared" ref="O138:AW138" si="118">IF(O$88=$J$56,$A$56,IF(O$88=$J$55,$A$55,IF(O$88=$J$54,$A$54,IF(O$88=$J$53,$A$53,IF(O$88=$J$52,$A$52,IF(O$88=$J$51,$A$51,IF(O$88=$J$50,$A$50,O$139)))))))</f>
        <v>200</v>
      </c>
      <c r="P138">
        <f t="shared" si="118"/>
        <v>200</v>
      </c>
      <c r="Q138">
        <f t="shared" si="118"/>
        <v>200</v>
      </c>
      <c r="R138">
        <f t="shared" si="118"/>
        <v>200</v>
      </c>
      <c r="S138">
        <f t="shared" si="118"/>
        <v>200</v>
      </c>
      <c r="T138">
        <f t="shared" si="118"/>
        <v>150</v>
      </c>
      <c r="U138">
        <f t="shared" si="118"/>
        <v>200</v>
      </c>
      <c r="V138">
        <f t="shared" si="118"/>
        <v>200</v>
      </c>
      <c r="W138">
        <f t="shared" si="118"/>
        <v>150</v>
      </c>
      <c r="X138">
        <f t="shared" si="118"/>
        <v>200</v>
      </c>
      <c r="Y138">
        <f t="shared" si="118"/>
        <v>200</v>
      </c>
      <c r="Z138">
        <f t="shared" si="118"/>
        <v>150</v>
      </c>
      <c r="AA138">
        <f t="shared" si="118"/>
        <v>200</v>
      </c>
      <c r="AB138">
        <f t="shared" si="118"/>
        <v>200</v>
      </c>
      <c r="AC138">
        <f t="shared" si="118"/>
        <v>150</v>
      </c>
      <c r="AD138">
        <f t="shared" si="118"/>
        <v>200</v>
      </c>
      <c r="AE138">
        <f t="shared" si="118"/>
        <v>200</v>
      </c>
      <c r="AF138">
        <f t="shared" si="118"/>
        <v>150</v>
      </c>
      <c r="AG138">
        <f t="shared" si="118"/>
        <v>200</v>
      </c>
      <c r="AH138">
        <f t="shared" si="118"/>
        <v>200</v>
      </c>
      <c r="AI138">
        <f t="shared" si="118"/>
        <v>150</v>
      </c>
      <c r="AJ138">
        <f t="shared" si="118"/>
        <v>200</v>
      </c>
      <c r="AK138">
        <f t="shared" si="118"/>
        <v>200</v>
      </c>
      <c r="AL138">
        <f t="shared" si="118"/>
        <v>150</v>
      </c>
      <c r="AM138">
        <f t="shared" si="118"/>
        <v>200</v>
      </c>
      <c r="AN138">
        <f t="shared" si="118"/>
        <v>200</v>
      </c>
      <c r="AO138">
        <f t="shared" si="118"/>
        <v>150</v>
      </c>
      <c r="AP138">
        <f t="shared" si="118"/>
        <v>200</v>
      </c>
      <c r="AQ138">
        <f t="shared" si="118"/>
        <v>200</v>
      </c>
      <c r="AR138">
        <f t="shared" si="118"/>
        <v>150</v>
      </c>
      <c r="AS138">
        <f t="shared" si="118"/>
        <v>200</v>
      </c>
      <c r="AT138">
        <f t="shared" si="118"/>
        <v>200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</row>
    <row r="139" spans="1:49" ht="13.5" thickBot="1" x14ac:dyDescent="0.25">
      <c r="A139" s="27">
        <v>65</v>
      </c>
      <c r="B139" s="78">
        <v>1.5983796296296297E-4</v>
      </c>
      <c r="C139" s="81"/>
      <c r="D139" s="78">
        <v>5.5439814814814815E-4</v>
      </c>
      <c r="E139" s="81" t="s">
        <v>405</v>
      </c>
      <c r="F139" s="79">
        <v>2.3140046296296298E-3</v>
      </c>
      <c r="G139" s="69">
        <v>4.79</v>
      </c>
      <c r="H139" s="69">
        <v>9.1</v>
      </c>
      <c r="I139" s="78">
        <v>6.4745370370370369E-4</v>
      </c>
      <c r="J139" s="81" t="s">
        <v>543</v>
      </c>
      <c r="K139" s="28">
        <v>65</v>
      </c>
      <c r="N139">
        <f>IF(N$88=$J$48,$A$48,IF(N$88=$J$47,$A$47,IF(N$88=$J$46,$A$46,IF(N$88=$J$45,$A$45,IF(N$88=$J$44,$A$44,IF(N$88=$J$43,$A$43,IF(N$88=$J$42,$A$42,N$140)))))))</f>
        <v>200</v>
      </c>
      <c r="O139">
        <f t="shared" ref="O139:AW139" si="119">IF(O$88=$J$48,$A$48,IF(O$88=$J$47,$A$47,IF(O$88=$J$46,$A$46,IF(O$88=$J$45,$A$45,IF(O$88=$J$44,$A$44,IF(O$88=$J$43,$A$43,IF(O$88=$J$42,$A$42,O$140)))))))</f>
        <v>200</v>
      </c>
      <c r="P139">
        <f t="shared" si="119"/>
        <v>200</v>
      </c>
      <c r="Q139">
        <f t="shared" si="119"/>
        <v>200</v>
      </c>
      <c r="R139">
        <f t="shared" si="119"/>
        <v>200</v>
      </c>
      <c r="S139">
        <f t="shared" si="119"/>
        <v>200</v>
      </c>
      <c r="T139">
        <f t="shared" si="119"/>
        <v>157</v>
      </c>
      <c r="U139">
        <f t="shared" si="119"/>
        <v>200</v>
      </c>
      <c r="V139">
        <f t="shared" si="119"/>
        <v>200</v>
      </c>
      <c r="W139">
        <f t="shared" si="119"/>
        <v>157</v>
      </c>
      <c r="X139">
        <f t="shared" si="119"/>
        <v>200</v>
      </c>
      <c r="Y139">
        <f t="shared" si="119"/>
        <v>200</v>
      </c>
      <c r="Z139">
        <f t="shared" si="119"/>
        <v>157</v>
      </c>
      <c r="AA139">
        <f t="shared" si="119"/>
        <v>200</v>
      </c>
      <c r="AB139">
        <f t="shared" si="119"/>
        <v>200</v>
      </c>
      <c r="AC139">
        <f t="shared" si="119"/>
        <v>157</v>
      </c>
      <c r="AD139">
        <f t="shared" si="119"/>
        <v>200</v>
      </c>
      <c r="AE139">
        <f t="shared" si="119"/>
        <v>200</v>
      </c>
      <c r="AF139">
        <f t="shared" si="119"/>
        <v>157</v>
      </c>
      <c r="AG139">
        <f t="shared" si="119"/>
        <v>200</v>
      </c>
      <c r="AH139">
        <f t="shared" si="119"/>
        <v>200</v>
      </c>
      <c r="AI139">
        <f t="shared" si="119"/>
        <v>157</v>
      </c>
      <c r="AJ139">
        <f t="shared" si="119"/>
        <v>200</v>
      </c>
      <c r="AK139">
        <f t="shared" si="119"/>
        <v>200</v>
      </c>
      <c r="AL139">
        <f t="shared" si="119"/>
        <v>157</v>
      </c>
      <c r="AM139">
        <f t="shared" si="119"/>
        <v>200</v>
      </c>
      <c r="AN139">
        <f t="shared" si="119"/>
        <v>200</v>
      </c>
      <c r="AO139">
        <f t="shared" si="119"/>
        <v>157</v>
      </c>
      <c r="AP139">
        <f t="shared" si="119"/>
        <v>200</v>
      </c>
      <c r="AQ139">
        <f t="shared" si="119"/>
        <v>200</v>
      </c>
      <c r="AR139">
        <f t="shared" si="119"/>
        <v>157</v>
      </c>
      <c r="AS139">
        <f t="shared" si="119"/>
        <v>200</v>
      </c>
      <c r="AT139">
        <f t="shared" si="119"/>
        <v>200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</row>
    <row r="140" spans="1:49" ht="13.5" thickBot="1" x14ac:dyDescent="0.25">
      <c r="A140" s="27">
        <v>64</v>
      </c>
      <c r="B140" s="78">
        <v>1.6030092592592593E-4</v>
      </c>
      <c r="C140" s="81" t="s">
        <v>272</v>
      </c>
      <c r="D140" s="78">
        <v>5.5729166666666666E-4</v>
      </c>
      <c r="E140" s="81" t="s">
        <v>506</v>
      </c>
      <c r="F140" s="79">
        <v>2.323263888888889E-3</v>
      </c>
      <c r="G140" s="69">
        <v>4.76</v>
      </c>
      <c r="H140" s="69">
        <v>9.0500000000000007</v>
      </c>
      <c r="I140" s="78">
        <v>6.491898148148149E-4</v>
      </c>
      <c r="J140" s="81" t="s">
        <v>446</v>
      </c>
      <c r="K140" s="28">
        <v>64</v>
      </c>
      <c r="N140">
        <f>IF(N$88=$J$40,$A$40,IF(N$8=$J$39,$A$39,IF(N$88=$J$38,$A$38,IF(N$88=$J$37,$A$37,IF(N$88=$J$36,$A$36,IF(N$88=$J$34,$A$34,IF(N$88=$J$33,$A$33,N$141)))))))</f>
        <v>200</v>
      </c>
      <c r="O140">
        <f t="shared" ref="O140:AW140" si="120">IF(O$88=$J$40,$A$40,IF(O$8=$J$39,$A$39,IF(O$88=$J$38,$A$38,IF(O$88=$J$37,$A$37,IF(O$88=$J$36,$A$36,IF(O$88=$J$34,$A$34,IF(O$88=$J$33,$A$33,O$141)))))))</f>
        <v>200</v>
      </c>
      <c r="P140">
        <f t="shared" si="120"/>
        <v>200</v>
      </c>
      <c r="Q140">
        <f t="shared" si="120"/>
        <v>200</v>
      </c>
      <c r="R140">
        <f t="shared" si="120"/>
        <v>200</v>
      </c>
      <c r="S140">
        <f t="shared" si="120"/>
        <v>200</v>
      </c>
      <c r="T140">
        <f t="shared" si="120"/>
        <v>164</v>
      </c>
      <c r="U140">
        <f t="shared" si="120"/>
        <v>200</v>
      </c>
      <c r="V140">
        <f t="shared" si="120"/>
        <v>200</v>
      </c>
      <c r="W140">
        <f t="shared" si="120"/>
        <v>164</v>
      </c>
      <c r="X140">
        <f t="shared" si="120"/>
        <v>200</v>
      </c>
      <c r="Y140">
        <f t="shared" si="120"/>
        <v>200</v>
      </c>
      <c r="Z140">
        <f t="shared" si="120"/>
        <v>164</v>
      </c>
      <c r="AA140">
        <f t="shared" si="120"/>
        <v>200</v>
      </c>
      <c r="AB140">
        <f t="shared" si="120"/>
        <v>200</v>
      </c>
      <c r="AC140">
        <f t="shared" si="120"/>
        <v>164</v>
      </c>
      <c r="AD140">
        <f t="shared" si="120"/>
        <v>200</v>
      </c>
      <c r="AE140">
        <f t="shared" si="120"/>
        <v>200</v>
      </c>
      <c r="AF140">
        <f t="shared" si="120"/>
        <v>164</v>
      </c>
      <c r="AG140">
        <f t="shared" si="120"/>
        <v>200</v>
      </c>
      <c r="AH140">
        <f t="shared" si="120"/>
        <v>200</v>
      </c>
      <c r="AI140">
        <f t="shared" si="120"/>
        <v>164</v>
      </c>
      <c r="AJ140">
        <f t="shared" si="120"/>
        <v>200</v>
      </c>
      <c r="AK140">
        <f t="shared" si="120"/>
        <v>200</v>
      </c>
      <c r="AL140">
        <f t="shared" si="120"/>
        <v>164</v>
      </c>
      <c r="AM140">
        <f t="shared" si="120"/>
        <v>200</v>
      </c>
      <c r="AN140">
        <f t="shared" si="120"/>
        <v>200</v>
      </c>
      <c r="AO140">
        <f t="shared" si="120"/>
        <v>164</v>
      </c>
      <c r="AP140">
        <f t="shared" si="120"/>
        <v>200</v>
      </c>
      <c r="AQ140">
        <f t="shared" si="120"/>
        <v>200</v>
      </c>
      <c r="AR140">
        <f t="shared" si="120"/>
        <v>164</v>
      </c>
      <c r="AS140">
        <f t="shared" si="120"/>
        <v>200</v>
      </c>
      <c r="AT140">
        <f t="shared" si="120"/>
        <v>200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</row>
    <row r="141" spans="1:49" ht="13.5" thickBot="1" x14ac:dyDescent="0.25">
      <c r="A141" s="27">
        <v>63</v>
      </c>
      <c r="B141" s="78">
        <v>1.6076388888888889E-4</v>
      </c>
      <c r="C141" s="81"/>
      <c r="D141" s="78">
        <v>5.6018518518518516E-4</v>
      </c>
      <c r="E141" s="81" t="s">
        <v>408</v>
      </c>
      <c r="F141" s="79">
        <v>2.3325231481481482E-3</v>
      </c>
      <c r="G141" s="69">
        <v>4.7300000000000004</v>
      </c>
      <c r="H141" s="69">
        <v>9</v>
      </c>
      <c r="I141" s="78">
        <v>6.50925925925926E-4</v>
      </c>
      <c r="J141" s="81" t="s">
        <v>544</v>
      </c>
      <c r="K141" s="28">
        <v>63</v>
      </c>
      <c r="N141">
        <f>IF(N$88=$J$32,$A$32,IF(N$88=$J$31,$A$31,IF(N$88=$J$30,$A$30,IF(N$88=$J$29,$A$29,IF(N$88=$J$27,$A$27,IF(N$88=$J$26,$A$26,IF(N$88=$J$25,$A$25,N$142)))))))</f>
        <v>200</v>
      </c>
      <c r="O141">
        <f t="shared" ref="O141:AW141" si="121">IF(O$88=$J$32,$A$32,IF(O$88=$J$31,$A$31,IF(O$88=$J$30,$A$30,IF(O$88=$J$29,$A$29,IF(O$88=$J$27,$A$27,IF(O$88=$J$26,$A$26,IF(O$88=$J$25,$A$25,O$142)))))))</f>
        <v>200</v>
      </c>
      <c r="P141">
        <f t="shared" si="121"/>
        <v>200</v>
      </c>
      <c r="Q141">
        <f t="shared" si="121"/>
        <v>200</v>
      </c>
      <c r="R141">
        <f t="shared" si="121"/>
        <v>200</v>
      </c>
      <c r="S141">
        <f t="shared" si="121"/>
        <v>200</v>
      </c>
      <c r="T141">
        <f t="shared" si="121"/>
        <v>174</v>
      </c>
      <c r="U141">
        <f t="shared" si="121"/>
        <v>200</v>
      </c>
      <c r="V141">
        <f t="shared" si="121"/>
        <v>200</v>
      </c>
      <c r="W141">
        <f t="shared" si="121"/>
        <v>174</v>
      </c>
      <c r="X141">
        <f t="shared" si="121"/>
        <v>200</v>
      </c>
      <c r="Y141">
        <f t="shared" si="121"/>
        <v>200</v>
      </c>
      <c r="Z141">
        <f t="shared" si="121"/>
        <v>174</v>
      </c>
      <c r="AA141">
        <f t="shared" si="121"/>
        <v>200</v>
      </c>
      <c r="AB141">
        <f t="shared" si="121"/>
        <v>200</v>
      </c>
      <c r="AC141">
        <f t="shared" si="121"/>
        <v>174</v>
      </c>
      <c r="AD141">
        <f t="shared" si="121"/>
        <v>200</v>
      </c>
      <c r="AE141">
        <f t="shared" si="121"/>
        <v>200</v>
      </c>
      <c r="AF141">
        <f t="shared" si="121"/>
        <v>174</v>
      </c>
      <c r="AG141">
        <f t="shared" si="121"/>
        <v>200</v>
      </c>
      <c r="AH141">
        <f t="shared" si="121"/>
        <v>200</v>
      </c>
      <c r="AI141">
        <f t="shared" si="121"/>
        <v>174</v>
      </c>
      <c r="AJ141">
        <f t="shared" si="121"/>
        <v>200</v>
      </c>
      <c r="AK141">
        <f t="shared" si="121"/>
        <v>200</v>
      </c>
      <c r="AL141">
        <f t="shared" si="121"/>
        <v>174</v>
      </c>
      <c r="AM141">
        <f t="shared" si="121"/>
        <v>200</v>
      </c>
      <c r="AN141">
        <f t="shared" si="121"/>
        <v>200</v>
      </c>
      <c r="AO141">
        <f t="shared" si="121"/>
        <v>174</v>
      </c>
      <c r="AP141">
        <f t="shared" si="121"/>
        <v>200</v>
      </c>
      <c r="AQ141">
        <f t="shared" si="121"/>
        <v>200</v>
      </c>
      <c r="AR141">
        <f t="shared" si="121"/>
        <v>174</v>
      </c>
      <c r="AS141">
        <f t="shared" si="121"/>
        <v>200</v>
      </c>
      <c r="AT141">
        <f t="shared" si="121"/>
        <v>200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</row>
    <row r="142" spans="1:49" ht="13.5" thickBot="1" x14ac:dyDescent="0.25">
      <c r="A142" s="27">
        <v>62</v>
      </c>
      <c r="B142" s="78">
        <v>1.6122685185185185E-4</v>
      </c>
      <c r="C142" s="81" t="s">
        <v>273</v>
      </c>
      <c r="D142" s="78">
        <v>5.6307870370370366E-4</v>
      </c>
      <c r="E142" s="81" t="s">
        <v>409</v>
      </c>
      <c r="F142" s="79">
        <v>2.3417824074074074E-3</v>
      </c>
      <c r="G142" s="69">
        <v>4.7</v>
      </c>
      <c r="H142" s="69">
        <v>8.9499999999999993</v>
      </c>
      <c r="I142" s="78">
        <v>6.5266203703703699E-4</v>
      </c>
      <c r="J142" s="81" t="s">
        <v>545</v>
      </c>
      <c r="K142" s="28">
        <v>62</v>
      </c>
      <c r="N142">
        <f>IF(N$88=$J$24,$A$24,IF(N$88=$J$22,$A$22,IF(N$88=$J$21,$A$21,IF(N$88=$J$20,$A$20,IF(N$88=$J$19,$A$19,IF(N$88=$J$18,$A$18,N$143))))))</f>
        <v>200</v>
      </c>
      <c r="O142">
        <f t="shared" ref="O142:AW142" si="122">IF(O$88=$J$24,$A$24,IF(O$88=$J$22,$A$22,IF(O$88=$J$21,$A$21,IF(O$88=$J$20,$A$20,IF(O$88=$J$19,$A$19,IF(O$88=$J$18,$A$18,O$143))))))</f>
        <v>200</v>
      </c>
      <c r="P142">
        <f t="shared" si="122"/>
        <v>200</v>
      </c>
      <c r="Q142">
        <f t="shared" si="122"/>
        <v>200</v>
      </c>
      <c r="R142">
        <f t="shared" si="122"/>
        <v>200</v>
      </c>
      <c r="S142">
        <f t="shared" si="122"/>
        <v>200</v>
      </c>
      <c r="T142">
        <f t="shared" si="122"/>
        <v>180</v>
      </c>
      <c r="U142">
        <f t="shared" si="122"/>
        <v>200</v>
      </c>
      <c r="V142">
        <f t="shared" si="122"/>
        <v>200</v>
      </c>
      <c r="W142">
        <f t="shared" si="122"/>
        <v>180</v>
      </c>
      <c r="X142">
        <f t="shared" si="122"/>
        <v>200</v>
      </c>
      <c r="Y142">
        <f t="shared" si="122"/>
        <v>200</v>
      </c>
      <c r="Z142">
        <f t="shared" si="122"/>
        <v>180</v>
      </c>
      <c r="AA142">
        <f t="shared" si="122"/>
        <v>200</v>
      </c>
      <c r="AB142">
        <f t="shared" si="122"/>
        <v>200</v>
      </c>
      <c r="AC142">
        <f t="shared" si="122"/>
        <v>180</v>
      </c>
      <c r="AD142">
        <f t="shared" si="122"/>
        <v>200</v>
      </c>
      <c r="AE142">
        <f t="shared" si="122"/>
        <v>200</v>
      </c>
      <c r="AF142">
        <f t="shared" si="122"/>
        <v>180</v>
      </c>
      <c r="AG142">
        <f t="shared" si="122"/>
        <v>200</v>
      </c>
      <c r="AH142">
        <f t="shared" si="122"/>
        <v>200</v>
      </c>
      <c r="AI142">
        <f t="shared" si="122"/>
        <v>180</v>
      </c>
      <c r="AJ142">
        <f t="shared" si="122"/>
        <v>200</v>
      </c>
      <c r="AK142">
        <f t="shared" si="122"/>
        <v>200</v>
      </c>
      <c r="AL142">
        <f t="shared" si="122"/>
        <v>180</v>
      </c>
      <c r="AM142">
        <f t="shared" si="122"/>
        <v>200</v>
      </c>
      <c r="AN142">
        <f t="shared" si="122"/>
        <v>200</v>
      </c>
      <c r="AO142">
        <f t="shared" si="122"/>
        <v>180</v>
      </c>
      <c r="AP142">
        <f t="shared" si="122"/>
        <v>200</v>
      </c>
      <c r="AQ142">
        <f t="shared" si="122"/>
        <v>200</v>
      </c>
      <c r="AR142">
        <f t="shared" si="122"/>
        <v>180</v>
      </c>
      <c r="AS142">
        <f t="shared" si="122"/>
        <v>200</v>
      </c>
      <c r="AT142">
        <f t="shared" si="122"/>
        <v>200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</row>
    <row r="143" spans="1:49" ht="13.5" thickBot="1" x14ac:dyDescent="0.25">
      <c r="A143" s="27">
        <v>61</v>
      </c>
      <c r="B143" s="78">
        <v>1.6168981481481481E-4</v>
      </c>
      <c r="C143" s="81"/>
      <c r="D143" s="78">
        <v>5.6597222222222216E-4</v>
      </c>
      <c r="E143" s="81" t="s">
        <v>510</v>
      </c>
      <c r="F143" s="79">
        <v>2.3510416666666666E-3</v>
      </c>
      <c r="G143" s="69">
        <v>4.67</v>
      </c>
      <c r="H143" s="69">
        <v>8.9</v>
      </c>
      <c r="I143" s="78">
        <v>6.543981481481482E-4</v>
      </c>
      <c r="J143" s="81" t="s">
        <v>546</v>
      </c>
      <c r="K143" s="28">
        <v>61</v>
      </c>
      <c r="N143">
        <f>IF(N$88=$J$16,$A$16,IF(N$88=$J$15,$A$15,IF(N$88=$J$14,$A$14,IF(N$88=$J$13,$A$13,IF(N$88=$J$11,$A$11,IF(N$88=$J$10,$A$10,IF(N$88=$J$9,$A$9,N$144)))))))</f>
        <v>200</v>
      </c>
      <c r="O143">
        <f t="shared" ref="O143:AW143" si="123">IF(O$88=$J$16,$A$16,IF(O$88=$J$15,$A$15,IF(O$88=$J$14,$A$14,IF(O$88=$J$13,$A$13,IF(O$88=$J$11,$A$11,IF(O$88=$J$10,$A$10,IF(O$88=$J$9,$A$9,O$144)))))))</f>
        <v>200</v>
      </c>
      <c r="P143">
        <f t="shared" si="123"/>
        <v>200</v>
      </c>
      <c r="Q143">
        <f t="shared" si="123"/>
        <v>200</v>
      </c>
      <c r="R143">
        <f t="shared" si="123"/>
        <v>200</v>
      </c>
      <c r="S143">
        <f t="shared" si="123"/>
        <v>200</v>
      </c>
      <c r="T143">
        <f t="shared" si="123"/>
        <v>189</v>
      </c>
      <c r="U143">
        <f t="shared" si="123"/>
        <v>200</v>
      </c>
      <c r="V143">
        <f t="shared" si="123"/>
        <v>200</v>
      </c>
      <c r="W143">
        <f t="shared" si="123"/>
        <v>189</v>
      </c>
      <c r="X143">
        <f t="shared" si="123"/>
        <v>200</v>
      </c>
      <c r="Y143">
        <f t="shared" si="123"/>
        <v>200</v>
      </c>
      <c r="Z143">
        <f t="shared" si="123"/>
        <v>189</v>
      </c>
      <c r="AA143">
        <f t="shared" si="123"/>
        <v>200</v>
      </c>
      <c r="AB143">
        <f t="shared" si="123"/>
        <v>200</v>
      </c>
      <c r="AC143">
        <f t="shared" si="123"/>
        <v>189</v>
      </c>
      <c r="AD143">
        <f t="shared" si="123"/>
        <v>200</v>
      </c>
      <c r="AE143">
        <f t="shared" si="123"/>
        <v>200</v>
      </c>
      <c r="AF143">
        <f t="shared" si="123"/>
        <v>189</v>
      </c>
      <c r="AG143">
        <f t="shared" si="123"/>
        <v>200</v>
      </c>
      <c r="AH143">
        <f t="shared" si="123"/>
        <v>200</v>
      </c>
      <c r="AI143">
        <f t="shared" si="123"/>
        <v>189</v>
      </c>
      <c r="AJ143">
        <f t="shared" si="123"/>
        <v>200</v>
      </c>
      <c r="AK143">
        <f t="shared" si="123"/>
        <v>200</v>
      </c>
      <c r="AL143">
        <f t="shared" si="123"/>
        <v>189</v>
      </c>
      <c r="AM143">
        <f t="shared" si="123"/>
        <v>200</v>
      </c>
      <c r="AN143">
        <f t="shared" si="123"/>
        <v>200</v>
      </c>
      <c r="AO143">
        <f t="shared" si="123"/>
        <v>189</v>
      </c>
      <c r="AP143">
        <f t="shared" si="123"/>
        <v>200</v>
      </c>
      <c r="AQ143">
        <f t="shared" si="123"/>
        <v>200</v>
      </c>
      <c r="AR143">
        <f t="shared" si="123"/>
        <v>189</v>
      </c>
      <c r="AS143">
        <f t="shared" si="123"/>
        <v>200</v>
      </c>
      <c r="AT143">
        <f t="shared" si="123"/>
        <v>200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</row>
    <row r="144" spans="1:49" ht="13.5" thickBot="1" x14ac:dyDescent="0.25">
      <c r="A144" s="27">
        <v>60</v>
      </c>
      <c r="B144" s="78">
        <v>1.6215277777777777E-4</v>
      </c>
      <c r="C144" s="81"/>
      <c r="D144" s="78">
        <v>5.6886574074074066E-4</v>
      </c>
      <c r="E144" s="81" t="s">
        <v>511</v>
      </c>
      <c r="F144" s="79">
        <v>2.3603009259259258E-3</v>
      </c>
      <c r="G144" s="69">
        <v>4.6399999999999997</v>
      </c>
      <c r="H144" s="69">
        <v>8.85</v>
      </c>
      <c r="I144" s="78">
        <v>6.5613425925925919E-4</v>
      </c>
      <c r="J144" s="81" t="s">
        <v>547</v>
      </c>
      <c r="K144" s="28">
        <v>60</v>
      </c>
      <c r="N144">
        <f>IF(N$88=$J$7,$A$7,IF(N$88=$J$6,$A$6,IF(N$88=$J$5,$A$5,IF(N$88=$J$4,$A$4,200))))</f>
        <v>200</v>
      </c>
      <c r="O144">
        <f t="shared" ref="O144:AW144" si="124">IF(O$88=$J$7,$A$7,IF(O$88=$J$6,$A$6,IF(O$88=$J$5,$A$5,IF(O$88=$J$4,$A$4,200))))</f>
        <v>200</v>
      </c>
      <c r="P144">
        <f t="shared" si="124"/>
        <v>200</v>
      </c>
      <c r="Q144">
        <f t="shared" si="124"/>
        <v>200</v>
      </c>
      <c r="R144">
        <f t="shared" si="124"/>
        <v>200</v>
      </c>
      <c r="S144">
        <f t="shared" si="124"/>
        <v>200</v>
      </c>
      <c r="T144">
        <f t="shared" si="124"/>
        <v>198</v>
      </c>
      <c r="U144">
        <f t="shared" si="124"/>
        <v>200</v>
      </c>
      <c r="V144">
        <f t="shared" si="124"/>
        <v>200</v>
      </c>
      <c r="W144">
        <f t="shared" si="124"/>
        <v>198</v>
      </c>
      <c r="X144">
        <f t="shared" si="124"/>
        <v>200</v>
      </c>
      <c r="Y144">
        <f t="shared" si="124"/>
        <v>200</v>
      </c>
      <c r="Z144">
        <f t="shared" si="124"/>
        <v>198</v>
      </c>
      <c r="AA144">
        <f t="shared" si="124"/>
        <v>200</v>
      </c>
      <c r="AB144">
        <f t="shared" si="124"/>
        <v>200</v>
      </c>
      <c r="AC144">
        <f t="shared" si="124"/>
        <v>198</v>
      </c>
      <c r="AD144">
        <f t="shared" si="124"/>
        <v>200</v>
      </c>
      <c r="AE144">
        <f t="shared" si="124"/>
        <v>200</v>
      </c>
      <c r="AF144">
        <f t="shared" si="124"/>
        <v>198</v>
      </c>
      <c r="AG144">
        <f t="shared" si="124"/>
        <v>200</v>
      </c>
      <c r="AH144">
        <f t="shared" si="124"/>
        <v>200</v>
      </c>
      <c r="AI144">
        <f t="shared" si="124"/>
        <v>198</v>
      </c>
      <c r="AJ144">
        <f t="shared" si="124"/>
        <v>200</v>
      </c>
      <c r="AK144">
        <f t="shared" si="124"/>
        <v>200</v>
      </c>
      <c r="AL144">
        <f t="shared" si="124"/>
        <v>198</v>
      </c>
      <c r="AM144">
        <f t="shared" si="124"/>
        <v>200</v>
      </c>
      <c r="AN144">
        <f t="shared" si="124"/>
        <v>200</v>
      </c>
      <c r="AO144">
        <f t="shared" si="124"/>
        <v>198</v>
      </c>
      <c r="AP144">
        <f t="shared" si="124"/>
        <v>200</v>
      </c>
      <c r="AQ144">
        <f t="shared" si="124"/>
        <v>200</v>
      </c>
      <c r="AR144">
        <f t="shared" si="124"/>
        <v>198</v>
      </c>
      <c r="AS144">
        <f t="shared" si="124"/>
        <v>200</v>
      </c>
      <c r="AT144">
        <f t="shared" si="124"/>
        <v>200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</row>
    <row r="145" spans="1:49" ht="13.5" thickBot="1" x14ac:dyDescent="0.25">
      <c r="A145" s="27">
        <v>59</v>
      </c>
      <c r="B145" s="78">
        <v>1.6261574074074076E-4</v>
      </c>
      <c r="C145" s="81" t="s">
        <v>274</v>
      </c>
      <c r="D145" s="78">
        <v>5.7175925925925927E-4</v>
      </c>
      <c r="E145" s="81" t="s">
        <v>413</v>
      </c>
      <c r="F145" s="79">
        <v>2.3695601851851851E-3</v>
      </c>
      <c r="G145" s="69">
        <v>4.6100000000000003</v>
      </c>
      <c r="H145" s="69">
        <v>8.8000000000000007</v>
      </c>
      <c r="I145" s="78">
        <v>6.578703703703704E-4</v>
      </c>
      <c r="J145" s="81" t="s">
        <v>449</v>
      </c>
      <c r="K145" s="28">
        <v>59</v>
      </c>
    </row>
    <row r="146" spans="1:49" ht="13.5" thickBot="1" x14ac:dyDescent="0.25">
      <c r="A146" s="27">
        <v>58</v>
      </c>
      <c r="B146" s="78">
        <v>1.6307870370370369E-4</v>
      </c>
      <c r="C146" s="81"/>
      <c r="D146" s="78">
        <v>5.7465277777777777E-4</v>
      </c>
      <c r="E146" s="81" t="s">
        <v>414</v>
      </c>
      <c r="F146" s="79">
        <v>2.3788194444444443E-3</v>
      </c>
      <c r="G146" s="69">
        <v>4.58</v>
      </c>
      <c r="H146" s="69">
        <v>8.75</v>
      </c>
      <c r="I146" s="78">
        <v>6.596064814814815E-4</v>
      </c>
      <c r="J146" s="81" t="s">
        <v>549</v>
      </c>
      <c r="K146" s="28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49" ht="13.5" thickBot="1" x14ac:dyDescent="0.25">
      <c r="A147" s="27">
        <v>57</v>
      </c>
      <c r="B147" s="78">
        <v>1.6354166666666668E-4</v>
      </c>
      <c r="C147" s="81" t="s">
        <v>275</v>
      </c>
      <c r="D147" s="78">
        <v>5.7754629629629627E-4</v>
      </c>
      <c r="E147" s="81" t="s">
        <v>515</v>
      </c>
      <c r="F147" s="79">
        <v>2.3880787037037035E-3</v>
      </c>
      <c r="G147" s="69">
        <v>4.55</v>
      </c>
      <c r="H147" s="69">
        <v>8.6999999999999993</v>
      </c>
      <c r="I147" s="78">
        <v>6.6145833333333334E-4</v>
      </c>
      <c r="J147" s="81" t="s">
        <v>450</v>
      </c>
      <c r="K147" s="28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49" ht="13.5" thickBot="1" x14ac:dyDescent="0.25">
      <c r="A148" s="27">
        <v>56</v>
      </c>
      <c r="B148" s="78">
        <v>1.6400462962962961E-4</v>
      </c>
      <c r="C148" s="81"/>
      <c r="D148" s="78">
        <v>5.8043981481481477E-4</v>
      </c>
      <c r="E148" s="81" t="s">
        <v>516</v>
      </c>
      <c r="F148" s="79">
        <v>2.3973379629629631E-3</v>
      </c>
      <c r="G148" s="69">
        <v>4.5199999999999996</v>
      </c>
      <c r="H148" s="69">
        <v>8.65</v>
      </c>
      <c r="I148" s="78">
        <v>6.6331018518518518E-4</v>
      </c>
      <c r="J148" s="81" t="s">
        <v>451</v>
      </c>
      <c r="K148" s="28">
        <v>56</v>
      </c>
      <c r="N148" s="34">
        <f>'Wyniki Chłopcy'!$E$14</f>
        <v>6.076388888888889E-4</v>
      </c>
      <c r="O148" s="34">
        <f>'Wyniki Chłopcy'!$E$15</f>
        <v>5.2499999999999997E-4</v>
      </c>
      <c r="P148" s="34">
        <f>'Wyniki Chłopcy'!$E$16</f>
        <v>0</v>
      </c>
      <c r="Q148" s="34">
        <f>'Wyniki Chłopcy'!$E$46</f>
        <v>4.8136574074074076E-4</v>
      </c>
      <c r="R148" s="34">
        <f>'Wyniki Chłopcy'!$E$47</f>
        <v>5.2569444444444441E-4</v>
      </c>
      <c r="S148" s="34">
        <f>'Wyniki Chłopcy'!$E$48</f>
        <v>0</v>
      </c>
      <c r="T148" s="34">
        <f>'Wyniki Chłopcy'!$E$78</f>
        <v>0</v>
      </c>
      <c r="U148" s="34">
        <f>'Wyniki Chłopcy'!$E$79</f>
        <v>0</v>
      </c>
      <c r="V148" s="34">
        <f>'Wyniki Chłopcy'!$E$80</f>
        <v>0</v>
      </c>
      <c r="W148" s="34">
        <f>'Wyniki Chłopcy'!$E$108</f>
        <v>0</v>
      </c>
      <c r="X148" s="34">
        <f>'Wyniki Chłopcy'!$E$109</f>
        <v>0</v>
      </c>
      <c r="Y148" s="34">
        <f>'Wyniki Chłopcy'!$E$110</f>
        <v>0</v>
      </c>
      <c r="Z148" s="34">
        <f>'Wyniki Chłopcy'!$E$134</f>
        <v>0</v>
      </c>
      <c r="AA148" s="34">
        <f>'Wyniki Chłopcy'!$E$135</f>
        <v>0</v>
      </c>
      <c r="AB148" s="34">
        <f>'Wyniki Chłopcy'!$E$136</f>
        <v>0</v>
      </c>
      <c r="AC148" s="34">
        <f>'Wyniki Chłopcy'!$E$159</f>
        <v>0</v>
      </c>
      <c r="AD148" s="34">
        <f>'Wyniki Chłopcy'!$E$160</f>
        <v>0</v>
      </c>
      <c r="AE148" s="34">
        <f>'Wyniki Chłopcy'!$E$161</f>
        <v>0</v>
      </c>
      <c r="AF148" s="34">
        <f>'Wyniki Chłopcy'!$E$184</f>
        <v>0</v>
      </c>
      <c r="AG148" s="34">
        <f>'Wyniki Chłopcy'!$E$185</f>
        <v>0</v>
      </c>
      <c r="AH148" s="34">
        <f>'Wyniki Chłopcy'!$E$186</f>
        <v>0</v>
      </c>
      <c r="AI148" s="34">
        <f>'Wyniki Chłopcy'!$E$209</f>
        <v>0</v>
      </c>
      <c r="AJ148" s="34">
        <f>'Wyniki Chłopcy'!$E$210</f>
        <v>0</v>
      </c>
      <c r="AK148" s="34">
        <f>'Wyniki Chłopcy'!$E$211</f>
        <v>0</v>
      </c>
      <c r="AL148" s="34">
        <f>'Wyniki Chłopcy'!$E$235</f>
        <v>0</v>
      </c>
      <c r="AM148" s="34">
        <f>'Wyniki Chłopcy'!$E$236</f>
        <v>0</v>
      </c>
      <c r="AN148" s="34" t="str">
        <f>'Wyniki Chłopcy'!$E$237</f>
        <v>-</v>
      </c>
      <c r="AO148" s="34">
        <f>'Wyniki Chłopcy'!$E$260</f>
        <v>0</v>
      </c>
      <c r="AP148" s="34">
        <f>'Wyniki Chłopcy'!$E$261</f>
        <v>0</v>
      </c>
      <c r="AQ148" s="34" t="str">
        <f>'Wyniki Chłopcy'!$E$262</f>
        <v>-</v>
      </c>
      <c r="AR148" s="34">
        <f>'Wyniki Chłopcy'!$E$288</f>
        <v>0</v>
      </c>
      <c r="AS148" s="34" t="str">
        <f>'Wyniki Chłopcy'!$E$289</f>
        <v>-</v>
      </c>
      <c r="AT148" s="34" t="str">
        <f>'Wyniki Chłopcy'!$E$290</f>
        <v>-</v>
      </c>
      <c r="AU148" s="34" t="e">
        <f>'Wyniki Chłopcy'!#REF!</f>
        <v>#REF!</v>
      </c>
      <c r="AV148" s="34" t="e">
        <f>'Wyniki Chłopcy'!#REF!</f>
        <v>#REF!</v>
      </c>
      <c r="AW148" s="34" t="e">
        <f>'Wyniki Chłopcy'!#REF!</f>
        <v>#REF!</v>
      </c>
    </row>
    <row r="149" spans="1:49" ht="13.5" thickBot="1" x14ac:dyDescent="0.25">
      <c r="A149" s="27">
        <v>55</v>
      </c>
      <c r="B149" s="78">
        <v>1.644675925925926E-4</v>
      </c>
      <c r="C149" s="81"/>
      <c r="D149" s="78">
        <v>5.8333333333333338E-4</v>
      </c>
      <c r="E149" s="81" t="s">
        <v>418</v>
      </c>
      <c r="F149" s="79">
        <v>2.4065972222222223E-3</v>
      </c>
      <c r="G149" s="69">
        <v>4.49</v>
      </c>
      <c r="H149" s="69">
        <v>8.6</v>
      </c>
      <c r="I149" s="78">
        <v>6.6516203703703702E-4</v>
      </c>
      <c r="J149" s="81" t="s">
        <v>551</v>
      </c>
      <c r="K149" s="28">
        <v>55</v>
      </c>
      <c r="N149">
        <f>IF(N$148&gt;$D$203,0,IF(N$148=$D$203,$A$203,IF(N$148&gt;$D$202,$A$203,IF(N$148&gt;$D$201,$A$202,N$150))))</f>
        <v>46</v>
      </c>
      <c r="O149">
        <f t="shared" ref="O149:AW149" si="125">IF(O$148&gt;$D$203,0,IF(O$148=$D$203,$A$203,IF(O$148&gt;$D$202,$A$203,IF(O$148&gt;$D$201,$A$202,O$150))))</f>
        <v>77</v>
      </c>
      <c r="P149">
        <f t="shared" si="125"/>
        <v>200</v>
      </c>
      <c r="Q149">
        <f t="shared" si="125"/>
        <v>97</v>
      </c>
      <c r="R149">
        <f t="shared" si="125"/>
        <v>77</v>
      </c>
      <c r="S149">
        <f t="shared" si="125"/>
        <v>200</v>
      </c>
      <c r="T149">
        <f t="shared" si="125"/>
        <v>200</v>
      </c>
      <c r="U149">
        <f t="shared" si="125"/>
        <v>200</v>
      </c>
      <c r="V149">
        <f t="shared" si="125"/>
        <v>200</v>
      </c>
      <c r="W149">
        <f t="shared" si="125"/>
        <v>200</v>
      </c>
      <c r="X149">
        <f t="shared" si="125"/>
        <v>200</v>
      </c>
      <c r="Y149">
        <f t="shared" si="125"/>
        <v>200</v>
      </c>
      <c r="Z149">
        <f t="shared" si="125"/>
        <v>200</v>
      </c>
      <c r="AA149">
        <f t="shared" si="125"/>
        <v>200</v>
      </c>
      <c r="AB149">
        <f t="shared" si="125"/>
        <v>200</v>
      </c>
      <c r="AC149">
        <f t="shared" si="125"/>
        <v>200</v>
      </c>
      <c r="AD149">
        <f t="shared" si="125"/>
        <v>200</v>
      </c>
      <c r="AE149">
        <f t="shared" si="125"/>
        <v>200</v>
      </c>
      <c r="AF149">
        <f t="shared" si="125"/>
        <v>200</v>
      </c>
      <c r="AG149">
        <f t="shared" si="125"/>
        <v>200</v>
      </c>
      <c r="AH149">
        <f t="shared" si="125"/>
        <v>200</v>
      </c>
      <c r="AI149">
        <f t="shared" si="125"/>
        <v>200</v>
      </c>
      <c r="AJ149">
        <f t="shared" si="125"/>
        <v>200</v>
      </c>
      <c r="AK149">
        <f t="shared" si="125"/>
        <v>200</v>
      </c>
      <c r="AL149">
        <f t="shared" si="125"/>
        <v>200</v>
      </c>
      <c r="AM149">
        <f t="shared" si="125"/>
        <v>200</v>
      </c>
      <c r="AN149">
        <f t="shared" si="125"/>
        <v>0</v>
      </c>
      <c r="AO149">
        <f t="shared" si="125"/>
        <v>200</v>
      </c>
      <c r="AP149">
        <f t="shared" si="125"/>
        <v>200</v>
      </c>
      <c r="AQ149">
        <f t="shared" si="125"/>
        <v>0</v>
      </c>
      <c r="AR149">
        <f t="shared" si="125"/>
        <v>200</v>
      </c>
      <c r="AS149">
        <f t="shared" si="125"/>
        <v>0</v>
      </c>
      <c r="AT149">
        <f t="shared" si="125"/>
        <v>0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</row>
    <row r="150" spans="1:49" ht="13.5" thickBot="1" x14ac:dyDescent="0.25">
      <c r="A150" s="27">
        <v>54</v>
      </c>
      <c r="B150" s="78">
        <v>1.6493055555555553E-4</v>
      </c>
      <c r="C150" s="81" t="s">
        <v>276</v>
      </c>
      <c r="D150" s="78">
        <v>5.8622685185185177E-4</v>
      </c>
      <c r="E150" s="81" t="s">
        <v>419</v>
      </c>
      <c r="F150" s="79">
        <v>2.4158564814814815E-3</v>
      </c>
      <c r="G150" s="69">
        <v>4.46</v>
      </c>
      <c r="H150" s="69">
        <v>8.5500000000000007</v>
      </c>
      <c r="I150" s="78">
        <v>6.6701388888888886E-4</v>
      </c>
      <c r="J150" s="81" t="s">
        <v>452</v>
      </c>
      <c r="K150" s="28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46</v>
      </c>
      <c r="O150">
        <f t="shared" ref="O150:AW150" si="126">IF(O$148&gt;$D$200,$A$201,IF(O$148&gt;$D$199,$A$200,IF(O$148&gt;$D$198,$A$199,IF(O$148&gt;$D$197,$A$198,IF(O$148&gt;$D$196,$A$197,IF(O$148&gt;$D$195,$A$196,IF(O$148&gt;$D$194,$A$195,IF(O$148&gt;$D$193,$A$194,O$151))))))))</f>
        <v>77</v>
      </c>
      <c r="P150">
        <f t="shared" si="126"/>
        <v>200</v>
      </c>
      <c r="Q150">
        <f t="shared" si="126"/>
        <v>97</v>
      </c>
      <c r="R150">
        <f t="shared" si="126"/>
        <v>77</v>
      </c>
      <c r="S150">
        <f t="shared" si="126"/>
        <v>200</v>
      </c>
      <c r="T150">
        <f t="shared" si="126"/>
        <v>200</v>
      </c>
      <c r="U150">
        <f t="shared" si="126"/>
        <v>200</v>
      </c>
      <c r="V150">
        <f t="shared" si="126"/>
        <v>200</v>
      </c>
      <c r="W150">
        <f t="shared" si="126"/>
        <v>200</v>
      </c>
      <c r="X150">
        <f t="shared" si="126"/>
        <v>200</v>
      </c>
      <c r="Y150">
        <f t="shared" si="126"/>
        <v>200</v>
      </c>
      <c r="Z150">
        <f t="shared" si="126"/>
        <v>200</v>
      </c>
      <c r="AA150">
        <f t="shared" si="126"/>
        <v>200</v>
      </c>
      <c r="AB150">
        <f t="shared" si="126"/>
        <v>200</v>
      </c>
      <c r="AC150">
        <f t="shared" si="126"/>
        <v>200</v>
      </c>
      <c r="AD150">
        <f t="shared" si="126"/>
        <v>200</v>
      </c>
      <c r="AE150">
        <f t="shared" si="126"/>
        <v>200</v>
      </c>
      <c r="AF150">
        <f t="shared" si="126"/>
        <v>200</v>
      </c>
      <c r="AG150">
        <f t="shared" si="126"/>
        <v>200</v>
      </c>
      <c r="AH150">
        <f t="shared" si="126"/>
        <v>200</v>
      </c>
      <c r="AI150">
        <f t="shared" si="126"/>
        <v>200</v>
      </c>
      <c r="AJ150">
        <f t="shared" si="126"/>
        <v>200</v>
      </c>
      <c r="AK150">
        <f t="shared" si="126"/>
        <v>200</v>
      </c>
      <c r="AL150">
        <f t="shared" si="126"/>
        <v>200</v>
      </c>
      <c r="AM150">
        <f t="shared" si="126"/>
        <v>200</v>
      </c>
      <c r="AN150">
        <f t="shared" si="126"/>
        <v>3</v>
      </c>
      <c r="AO150">
        <f t="shared" si="126"/>
        <v>200</v>
      </c>
      <c r="AP150">
        <f t="shared" si="126"/>
        <v>200</v>
      </c>
      <c r="AQ150">
        <f t="shared" si="126"/>
        <v>3</v>
      </c>
      <c r="AR150">
        <f t="shared" si="126"/>
        <v>200</v>
      </c>
      <c r="AS150">
        <f t="shared" si="126"/>
        <v>3</v>
      </c>
      <c r="AT150">
        <f t="shared" si="126"/>
        <v>3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</row>
    <row r="151" spans="1:49" ht="13.5" thickBot="1" x14ac:dyDescent="0.25">
      <c r="A151" s="27">
        <v>53</v>
      </c>
      <c r="B151" s="78">
        <v>1.6539351851851852E-4</v>
      </c>
      <c r="C151" s="81"/>
      <c r="D151" s="78">
        <v>5.8912037037037038E-4</v>
      </c>
      <c r="E151" s="81" t="s">
        <v>520</v>
      </c>
      <c r="F151" s="79">
        <v>2.4251157407407411E-3</v>
      </c>
      <c r="G151" s="69">
        <v>4.43</v>
      </c>
      <c r="H151" s="69">
        <v>8.5</v>
      </c>
      <c r="I151" s="78">
        <v>6.6886574074074071E-4</v>
      </c>
      <c r="J151" s="81" t="s">
        <v>453</v>
      </c>
      <c r="K151" s="28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46</v>
      </c>
      <c r="O151">
        <f t="shared" ref="O151:AW151" si="127">IF(O$148&gt;$D$192,$A$193,IF(O$148&gt;$D$191,$A$192,IF(O$148&gt;$D$190,$A$191,IF(O$148&gt;$D$189,$A$190,IF(O$148&gt;$D$188,$A$189,IF(O$148&gt;$D$187,$A$188,IF(O$148&gt;$D$186,$A$187,IF(O$148&gt;$D$185,$A$186,O$152))))))))</f>
        <v>77</v>
      </c>
      <c r="P151">
        <f t="shared" si="127"/>
        <v>200</v>
      </c>
      <c r="Q151">
        <f t="shared" si="127"/>
        <v>97</v>
      </c>
      <c r="R151">
        <f t="shared" si="127"/>
        <v>77</v>
      </c>
      <c r="S151">
        <f t="shared" si="127"/>
        <v>200</v>
      </c>
      <c r="T151">
        <f t="shared" si="127"/>
        <v>200</v>
      </c>
      <c r="U151">
        <f t="shared" si="127"/>
        <v>200</v>
      </c>
      <c r="V151">
        <f t="shared" si="127"/>
        <v>200</v>
      </c>
      <c r="W151">
        <f t="shared" si="127"/>
        <v>200</v>
      </c>
      <c r="X151">
        <f t="shared" si="127"/>
        <v>200</v>
      </c>
      <c r="Y151">
        <f t="shared" si="127"/>
        <v>200</v>
      </c>
      <c r="Z151">
        <f t="shared" si="127"/>
        <v>200</v>
      </c>
      <c r="AA151">
        <f t="shared" si="127"/>
        <v>200</v>
      </c>
      <c r="AB151">
        <f t="shared" si="127"/>
        <v>200</v>
      </c>
      <c r="AC151">
        <f t="shared" si="127"/>
        <v>200</v>
      </c>
      <c r="AD151">
        <f t="shared" si="127"/>
        <v>200</v>
      </c>
      <c r="AE151">
        <f t="shared" si="127"/>
        <v>200</v>
      </c>
      <c r="AF151">
        <f t="shared" si="127"/>
        <v>200</v>
      </c>
      <c r="AG151">
        <f t="shared" si="127"/>
        <v>200</v>
      </c>
      <c r="AH151">
        <f t="shared" si="127"/>
        <v>200</v>
      </c>
      <c r="AI151">
        <f t="shared" si="127"/>
        <v>200</v>
      </c>
      <c r="AJ151">
        <f t="shared" si="127"/>
        <v>200</v>
      </c>
      <c r="AK151">
        <f t="shared" si="127"/>
        <v>200</v>
      </c>
      <c r="AL151">
        <f t="shared" si="127"/>
        <v>200</v>
      </c>
      <c r="AM151">
        <f t="shared" si="127"/>
        <v>200</v>
      </c>
      <c r="AN151">
        <f t="shared" si="127"/>
        <v>11</v>
      </c>
      <c r="AO151">
        <f t="shared" si="127"/>
        <v>200</v>
      </c>
      <c r="AP151">
        <f t="shared" si="127"/>
        <v>200</v>
      </c>
      <c r="AQ151">
        <f t="shared" si="127"/>
        <v>11</v>
      </c>
      <c r="AR151">
        <f t="shared" si="127"/>
        <v>200</v>
      </c>
      <c r="AS151">
        <f t="shared" si="127"/>
        <v>11</v>
      </c>
      <c r="AT151">
        <f t="shared" si="127"/>
        <v>11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</row>
    <row r="152" spans="1:49" ht="13.5" thickBot="1" x14ac:dyDescent="0.25">
      <c r="A152" s="27">
        <v>52</v>
      </c>
      <c r="B152" s="78">
        <v>1.6585648148148148E-4</v>
      </c>
      <c r="C152" s="81" t="s">
        <v>277</v>
      </c>
      <c r="D152" s="78">
        <v>5.9201388888888878E-4</v>
      </c>
      <c r="E152" s="81" t="s">
        <v>521</v>
      </c>
      <c r="F152" s="79">
        <v>2.4343749999999999E-3</v>
      </c>
      <c r="G152" s="69">
        <v>4.4000000000000004</v>
      </c>
      <c r="H152" s="69">
        <v>8.4499999999999993</v>
      </c>
      <c r="I152" s="78">
        <v>6.7071759259259265E-4</v>
      </c>
      <c r="J152" s="81" t="s">
        <v>679</v>
      </c>
      <c r="K152" s="28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46</v>
      </c>
      <c r="O152">
        <f t="shared" ref="O152:AW152" si="128">IF(O$148&gt;$D$184,$A$185,IF(O$148&gt;$D$183,$A$184,IF(O$148&gt;$D$182,$A$183,IF(O$148&gt;$D$181,$A$182,IF(O$148&gt;$D$180,$A$181,IF(O$148&gt;$D$179,$A$180,IF(O$148&gt;$D$178,$A$179,IF(O$148&gt;$D$177,$A$178,O$153))))))))</f>
        <v>77</v>
      </c>
      <c r="P152">
        <f t="shared" si="128"/>
        <v>200</v>
      </c>
      <c r="Q152">
        <f t="shared" si="128"/>
        <v>97</v>
      </c>
      <c r="R152">
        <f t="shared" si="128"/>
        <v>77</v>
      </c>
      <c r="S152">
        <f t="shared" si="128"/>
        <v>200</v>
      </c>
      <c r="T152">
        <f t="shared" si="128"/>
        <v>200</v>
      </c>
      <c r="U152">
        <f t="shared" si="128"/>
        <v>200</v>
      </c>
      <c r="V152">
        <f t="shared" si="128"/>
        <v>200</v>
      </c>
      <c r="W152">
        <f t="shared" si="128"/>
        <v>200</v>
      </c>
      <c r="X152">
        <f t="shared" si="128"/>
        <v>200</v>
      </c>
      <c r="Y152">
        <f t="shared" si="128"/>
        <v>200</v>
      </c>
      <c r="Z152">
        <f t="shared" si="128"/>
        <v>200</v>
      </c>
      <c r="AA152">
        <f t="shared" si="128"/>
        <v>200</v>
      </c>
      <c r="AB152">
        <f t="shared" si="128"/>
        <v>200</v>
      </c>
      <c r="AC152">
        <f t="shared" si="128"/>
        <v>200</v>
      </c>
      <c r="AD152">
        <f t="shared" si="128"/>
        <v>200</v>
      </c>
      <c r="AE152">
        <f t="shared" si="128"/>
        <v>200</v>
      </c>
      <c r="AF152">
        <f t="shared" si="128"/>
        <v>200</v>
      </c>
      <c r="AG152">
        <f t="shared" si="128"/>
        <v>200</v>
      </c>
      <c r="AH152">
        <f t="shared" si="128"/>
        <v>200</v>
      </c>
      <c r="AI152">
        <f t="shared" si="128"/>
        <v>200</v>
      </c>
      <c r="AJ152">
        <f t="shared" si="128"/>
        <v>200</v>
      </c>
      <c r="AK152">
        <f t="shared" si="128"/>
        <v>200</v>
      </c>
      <c r="AL152">
        <f t="shared" si="128"/>
        <v>200</v>
      </c>
      <c r="AM152">
        <f t="shared" si="128"/>
        <v>200</v>
      </c>
      <c r="AN152">
        <f t="shared" si="128"/>
        <v>19</v>
      </c>
      <c r="AO152">
        <f t="shared" si="128"/>
        <v>200</v>
      </c>
      <c r="AP152">
        <f t="shared" si="128"/>
        <v>200</v>
      </c>
      <c r="AQ152">
        <f t="shared" si="128"/>
        <v>19</v>
      </c>
      <c r="AR152">
        <f t="shared" si="128"/>
        <v>200</v>
      </c>
      <c r="AS152">
        <f t="shared" si="128"/>
        <v>19</v>
      </c>
      <c r="AT152">
        <f t="shared" si="128"/>
        <v>19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</row>
    <row r="153" spans="1:49" ht="13.5" thickBot="1" x14ac:dyDescent="0.25">
      <c r="A153" s="27">
        <v>51</v>
      </c>
      <c r="B153" s="78">
        <v>1.6631944444444444E-4</v>
      </c>
      <c r="C153" s="81"/>
      <c r="D153" s="78">
        <v>5.9490740740740739E-4</v>
      </c>
      <c r="E153" s="81" t="s">
        <v>423</v>
      </c>
      <c r="F153" s="79">
        <v>2.4436342592592591E-3</v>
      </c>
      <c r="G153" s="69">
        <v>4.37</v>
      </c>
      <c r="H153" s="69">
        <v>8.4</v>
      </c>
      <c r="I153" s="78">
        <v>6.7245370370370375E-4</v>
      </c>
      <c r="J153" s="81" t="s">
        <v>454</v>
      </c>
      <c r="K153" s="28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46</v>
      </c>
      <c r="O153">
        <f t="shared" ref="O153:AW153" si="129">IF(O$148&gt;$D$176,$A$177,IF(O$148&gt;$D$175,$A$176,IF(O$148&gt;$D$174,$A$175,IF(O$148&gt;$D$173,$A$174,IF(O$148&gt;$D$172,$A$173,IF(O$148&gt;$D$171,$A$172,IF(O$148&gt;$D$170,$A$171,IF(O$148&gt;$D$169,$A$170,O$154))))))))</f>
        <v>77</v>
      </c>
      <c r="P153">
        <f t="shared" si="129"/>
        <v>200</v>
      </c>
      <c r="Q153">
        <f t="shared" si="129"/>
        <v>97</v>
      </c>
      <c r="R153">
        <f t="shared" si="129"/>
        <v>77</v>
      </c>
      <c r="S153">
        <f t="shared" si="129"/>
        <v>200</v>
      </c>
      <c r="T153">
        <f t="shared" si="129"/>
        <v>200</v>
      </c>
      <c r="U153">
        <f t="shared" si="129"/>
        <v>200</v>
      </c>
      <c r="V153">
        <f t="shared" si="129"/>
        <v>200</v>
      </c>
      <c r="W153">
        <f t="shared" si="129"/>
        <v>200</v>
      </c>
      <c r="X153">
        <f t="shared" si="129"/>
        <v>200</v>
      </c>
      <c r="Y153">
        <f t="shared" si="129"/>
        <v>200</v>
      </c>
      <c r="Z153">
        <f t="shared" si="129"/>
        <v>200</v>
      </c>
      <c r="AA153">
        <f t="shared" si="129"/>
        <v>200</v>
      </c>
      <c r="AB153">
        <f t="shared" si="129"/>
        <v>200</v>
      </c>
      <c r="AC153">
        <f t="shared" si="129"/>
        <v>200</v>
      </c>
      <c r="AD153">
        <f t="shared" si="129"/>
        <v>200</v>
      </c>
      <c r="AE153">
        <f t="shared" si="129"/>
        <v>200</v>
      </c>
      <c r="AF153">
        <f t="shared" si="129"/>
        <v>200</v>
      </c>
      <c r="AG153">
        <f t="shared" si="129"/>
        <v>200</v>
      </c>
      <c r="AH153">
        <f t="shared" si="129"/>
        <v>200</v>
      </c>
      <c r="AI153">
        <f t="shared" si="129"/>
        <v>200</v>
      </c>
      <c r="AJ153">
        <f t="shared" si="129"/>
        <v>200</v>
      </c>
      <c r="AK153">
        <f t="shared" si="129"/>
        <v>200</v>
      </c>
      <c r="AL153">
        <f t="shared" si="129"/>
        <v>200</v>
      </c>
      <c r="AM153">
        <f t="shared" si="129"/>
        <v>200</v>
      </c>
      <c r="AN153">
        <f t="shared" si="129"/>
        <v>27</v>
      </c>
      <c r="AO153">
        <f t="shared" si="129"/>
        <v>200</v>
      </c>
      <c r="AP153">
        <f t="shared" si="129"/>
        <v>200</v>
      </c>
      <c r="AQ153">
        <f t="shared" si="129"/>
        <v>27</v>
      </c>
      <c r="AR153">
        <f t="shared" si="129"/>
        <v>200</v>
      </c>
      <c r="AS153">
        <f t="shared" si="129"/>
        <v>27</v>
      </c>
      <c r="AT153">
        <f t="shared" si="129"/>
        <v>27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</row>
    <row r="154" spans="1:49" ht="13.5" thickBot="1" x14ac:dyDescent="0.25">
      <c r="A154" s="27">
        <v>50</v>
      </c>
      <c r="B154" s="78">
        <v>1.667824074074074E-4</v>
      </c>
      <c r="C154" s="81"/>
      <c r="D154" s="78">
        <v>5.97800925925926E-4</v>
      </c>
      <c r="E154" s="81" t="s">
        <v>424</v>
      </c>
      <c r="F154" s="79">
        <v>2.4528935185185187E-3</v>
      </c>
      <c r="G154" s="69">
        <v>4.34</v>
      </c>
      <c r="H154" s="69">
        <v>8.35</v>
      </c>
      <c r="I154" s="78">
        <v>6.7418981481481486E-4</v>
      </c>
      <c r="J154" s="81" t="s">
        <v>554</v>
      </c>
      <c r="K154" s="28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46</v>
      </c>
      <c r="O154">
        <f t="shared" ref="O154:AW154" si="130">IF(O$148&gt;$D$168,$A$169,IF(O$148&gt;$D$167,$A$168,IF(O$148&gt;$D$166,$A$167,IF(O$148&gt;$D$165,$A$166,IF(O$148&gt;$D$164,$A$165,IF(O$148&gt;$D$163,$A$164,IF(O$148&gt;$D$162,$A$166,IF(O$148&gt;$D$161,$A$162,O$155))))))))</f>
        <v>77</v>
      </c>
      <c r="P154">
        <f t="shared" si="130"/>
        <v>200</v>
      </c>
      <c r="Q154">
        <f t="shared" si="130"/>
        <v>97</v>
      </c>
      <c r="R154">
        <f t="shared" si="130"/>
        <v>77</v>
      </c>
      <c r="S154">
        <f t="shared" si="130"/>
        <v>200</v>
      </c>
      <c r="T154">
        <f t="shared" si="130"/>
        <v>200</v>
      </c>
      <c r="U154">
        <f t="shared" si="130"/>
        <v>200</v>
      </c>
      <c r="V154">
        <f t="shared" si="130"/>
        <v>200</v>
      </c>
      <c r="W154">
        <f t="shared" si="130"/>
        <v>200</v>
      </c>
      <c r="X154">
        <f t="shared" si="130"/>
        <v>200</v>
      </c>
      <c r="Y154">
        <f t="shared" si="130"/>
        <v>200</v>
      </c>
      <c r="Z154">
        <f t="shared" si="130"/>
        <v>200</v>
      </c>
      <c r="AA154">
        <f t="shared" si="130"/>
        <v>200</v>
      </c>
      <c r="AB154">
        <f t="shared" si="130"/>
        <v>200</v>
      </c>
      <c r="AC154">
        <f t="shared" si="130"/>
        <v>200</v>
      </c>
      <c r="AD154">
        <f t="shared" si="130"/>
        <v>200</v>
      </c>
      <c r="AE154">
        <f t="shared" si="130"/>
        <v>200</v>
      </c>
      <c r="AF154">
        <f t="shared" si="130"/>
        <v>200</v>
      </c>
      <c r="AG154">
        <f t="shared" si="130"/>
        <v>200</v>
      </c>
      <c r="AH154">
        <f t="shared" si="130"/>
        <v>200</v>
      </c>
      <c r="AI154">
        <f t="shared" si="130"/>
        <v>200</v>
      </c>
      <c r="AJ154">
        <f t="shared" si="130"/>
        <v>200</v>
      </c>
      <c r="AK154">
        <f t="shared" si="130"/>
        <v>200</v>
      </c>
      <c r="AL154">
        <f t="shared" si="130"/>
        <v>200</v>
      </c>
      <c r="AM154">
        <f t="shared" si="130"/>
        <v>200</v>
      </c>
      <c r="AN154">
        <f t="shared" si="130"/>
        <v>35</v>
      </c>
      <c r="AO154">
        <f t="shared" si="130"/>
        <v>200</v>
      </c>
      <c r="AP154">
        <f t="shared" si="130"/>
        <v>200</v>
      </c>
      <c r="AQ154">
        <f t="shared" si="130"/>
        <v>35</v>
      </c>
      <c r="AR154">
        <f t="shared" si="130"/>
        <v>200</v>
      </c>
      <c r="AS154">
        <f t="shared" si="130"/>
        <v>35</v>
      </c>
      <c r="AT154">
        <f t="shared" si="130"/>
        <v>35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</row>
    <row r="155" spans="1:49" ht="13.5" thickBot="1" x14ac:dyDescent="0.25">
      <c r="A155" s="27">
        <v>49</v>
      </c>
      <c r="B155" s="78">
        <v>1.6724537037037036E-4</v>
      </c>
      <c r="C155" s="81" t="s">
        <v>278</v>
      </c>
      <c r="D155" s="78">
        <v>6.0069444444444439E-4</v>
      </c>
      <c r="E155" s="81" t="s">
        <v>525</v>
      </c>
      <c r="F155" s="79">
        <v>2.462152777777778E-3</v>
      </c>
      <c r="G155" s="69">
        <v>4.3099999999999996</v>
      </c>
      <c r="H155" s="69">
        <v>8.3000000000000007</v>
      </c>
      <c r="I155" s="78">
        <v>6.7592592592592585E-4</v>
      </c>
      <c r="J155" s="81" t="s">
        <v>555</v>
      </c>
      <c r="K155" s="28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46</v>
      </c>
      <c r="O155">
        <f t="shared" ref="O155:AW155" si="131">IF(O$148&gt;$D$160,$A$161,IF(O$148&gt;$D$159,$A$160,IF(O$148&gt;$D$158,$A$159,IF(O$148&gt;$D$157,$A$158,IF(O$148&gt;$D$156,$A$157,IF(O$148&gt;$D$155,$A$156,IF(O$148&gt;$D$154,$A$155,IF(O$148&gt;$D$153,$A$154,O$156))))))))</f>
        <v>77</v>
      </c>
      <c r="P155">
        <f t="shared" si="131"/>
        <v>200</v>
      </c>
      <c r="Q155">
        <f t="shared" si="131"/>
        <v>97</v>
      </c>
      <c r="R155">
        <f t="shared" si="131"/>
        <v>77</v>
      </c>
      <c r="S155">
        <f t="shared" si="131"/>
        <v>200</v>
      </c>
      <c r="T155">
        <f t="shared" si="131"/>
        <v>200</v>
      </c>
      <c r="U155">
        <f t="shared" si="131"/>
        <v>200</v>
      </c>
      <c r="V155">
        <f t="shared" si="131"/>
        <v>200</v>
      </c>
      <c r="W155">
        <f t="shared" si="131"/>
        <v>200</v>
      </c>
      <c r="X155">
        <f t="shared" si="131"/>
        <v>200</v>
      </c>
      <c r="Y155">
        <f t="shared" si="131"/>
        <v>200</v>
      </c>
      <c r="Z155">
        <f t="shared" si="131"/>
        <v>200</v>
      </c>
      <c r="AA155">
        <f t="shared" si="131"/>
        <v>200</v>
      </c>
      <c r="AB155">
        <f t="shared" si="131"/>
        <v>200</v>
      </c>
      <c r="AC155">
        <f t="shared" si="131"/>
        <v>200</v>
      </c>
      <c r="AD155">
        <f t="shared" si="131"/>
        <v>200</v>
      </c>
      <c r="AE155">
        <f t="shared" si="131"/>
        <v>200</v>
      </c>
      <c r="AF155">
        <f t="shared" si="131"/>
        <v>200</v>
      </c>
      <c r="AG155">
        <f t="shared" si="131"/>
        <v>200</v>
      </c>
      <c r="AH155">
        <f t="shared" si="131"/>
        <v>200</v>
      </c>
      <c r="AI155">
        <f t="shared" si="131"/>
        <v>200</v>
      </c>
      <c r="AJ155">
        <f t="shared" si="131"/>
        <v>200</v>
      </c>
      <c r="AK155">
        <f t="shared" si="131"/>
        <v>200</v>
      </c>
      <c r="AL155">
        <f t="shared" si="131"/>
        <v>200</v>
      </c>
      <c r="AM155">
        <f t="shared" si="131"/>
        <v>200</v>
      </c>
      <c r="AN155">
        <f t="shared" si="131"/>
        <v>43</v>
      </c>
      <c r="AO155">
        <f t="shared" si="131"/>
        <v>200</v>
      </c>
      <c r="AP155">
        <f t="shared" si="131"/>
        <v>200</v>
      </c>
      <c r="AQ155">
        <f t="shared" si="131"/>
        <v>43</v>
      </c>
      <c r="AR155">
        <f t="shared" si="131"/>
        <v>200</v>
      </c>
      <c r="AS155">
        <f t="shared" si="131"/>
        <v>43</v>
      </c>
      <c r="AT155">
        <f t="shared" si="131"/>
        <v>43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</row>
    <row r="156" spans="1:49" ht="13.5" thickBot="1" x14ac:dyDescent="0.25">
      <c r="A156" s="27">
        <v>48</v>
      </c>
      <c r="B156" s="78">
        <v>1.6770833333333332E-4</v>
      </c>
      <c r="C156" s="81"/>
      <c r="D156" s="78">
        <v>6.03587962962963E-4</v>
      </c>
      <c r="E156" s="81" t="s">
        <v>526</v>
      </c>
      <c r="F156" s="79">
        <v>2.4714120370370372E-3</v>
      </c>
      <c r="G156" s="69">
        <v>4.28</v>
      </c>
      <c r="H156" s="69">
        <v>8.25</v>
      </c>
      <c r="I156" s="78">
        <v>6.7766203703703706E-4</v>
      </c>
      <c r="J156" s="81" t="s">
        <v>680</v>
      </c>
      <c r="K156" s="28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51</v>
      </c>
      <c r="O156">
        <f t="shared" ref="O156:AW156" si="132">IF(O$148&gt;$D$152,$A$153,IF(O$148&gt;$D$151,$A$152,IF(O$148&gt;$D$150,$A$151,IF(O$148&gt;$D$149,$A$150,IF(O$148&gt;$D$148,$A$149,IF(O$148&gt;$D$147,$A$148,IF(O$148&gt;$D$146,$A$147,IF(O$148&gt;$D$145,$A$146,O$157))))))))</f>
        <v>77</v>
      </c>
      <c r="P156">
        <f t="shared" si="132"/>
        <v>200</v>
      </c>
      <c r="Q156">
        <f t="shared" si="132"/>
        <v>97</v>
      </c>
      <c r="R156">
        <f t="shared" si="132"/>
        <v>77</v>
      </c>
      <c r="S156">
        <f t="shared" si="132"/>
        <v>200</v>
      </c>
      <c r="T156">
        <f t="shared" si="132"/>
        <v>200</v>
      </c>
      <c r="U156">
        <f t="shared" si="132"/>
        <v>200</v>
      </c>
      <c r="V156">
        <f t="shared" si="132"/>
        <v>200</v>
      </c>
      <c r="W156">
        <f t="shared" si="132"/>
        <v>200</v>
      </c>
      <c r="X156">
        <f t="shared" si="132"/>
        <v>200</v>
      </c>
      <c r="Y156">
        <f t="shared" si="132"/>
        <v>200</v>
      </c>
      <c r="Z156">
        <f t="shared" si="132"/>
        <v>200</v>
      </c>
      <c r="AA156">
        <f t="shared" si="132"/>
        <v>200</v>
      </c>
      <c r="AB156">
        <f t="shared" si="132"/>
        <v>200</v>
      </c>
      <c r="AC156">
        <f t="shared" si="132"/>
        <v>200</v>
      </c>
      <c r="AD156">
        <f t="shared" si="132"/>
        <v>200</v>
      </c>
      <c r="AE156">
        <f t="shared" si="132"/>
        <v>200</v>
      </c>
      <c r="AF156">
        <f t="shared" si="132"/>
        <v>200</v>
      </c>
      <c r="AG156">
        <f t="shared" si="132"/>
        <v>200</v>
      </c>
      <c r="AH156">
        <f t="shared" si="132"/>
        <v>200</v>
      </c>
      <c r="AI156">
        <f t="shared" si="132"/>
        <v>200</v>
      </c>
      <c r="AJ156">
        <f t="shared" si="132"/>
        <v>200</v>
      </c>
      <c r="AK156">
        <f t="shared" si="132"/>
        <v>200</v>
      </c>
      <c r="AL156">
        <f t="shared" si="132"/>
        <v>200</v>
      </c>
      <c r="AM156">
        <f t="shared" si="132"/>
        <v>200</v>
      </c>
      <c r="AN156">
        <f t="shared" si="132"/>
        <v>51</v>
      </c>
      <c r="AO156">
        <f t="shared" si="132"/>
        <v>200</v>
      </c>
      <c r="AP156">
        <f t="shared" si="132"/>
        <v>200</v>
      </c>
      <c r="AQ156">
        <f t="shared" si="132"/>
        <v>51</v>
      </c>
      <c r="AR156">
        <f t="shared" si="132"/>
        <v>200</v>
      </c>
      <c r="AS156">
        <f t="shared" si="132"/>
        <v>51</v>
      </c>
      <c r="AT156">
        <f t="shared" si="132"/>
        <v>51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</row>
    <row r="157" spans="1:49" ht="13.5" thickBot="1" x14ac:dyDescent="0.25">
      <c r="A157" s="27">
        <v>47</v>
      </c>
      <c r="B157" s="78">
        <v>1.6817129629629628E-4</v>
      </c>
      <c r="C157" s="81" t="s">
        <v>279</v>
      </c>
      <c r="D157" s="78">
        <v>6.0648148148148139E-4</v>
      </c>
      <c r="E157" s="81" t="s">
        <v>428</v>
      </c>
      <c r="F157" s="79">
        <v>2.4806712962962964E-3</v>
      </c>
      <c r="G157" s="69">
        <v>4.25</v>
      </c>
      <c r="H157" s="69">
        <v>8.1999999999999993</v>
      </c>
      <c r="I157" s="78">
        <v>6.7939814814814816E-4</v>
      </c>
      <c r="J157" s="81" t="s">
        <v>556</v>
      </c>
      <c r="K157" s="28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59</v>
      </c>
      <c r="O157">
        <f t="shared" ref="O157:AW157" si="133">IF(O$148&gt;$D$144,$A$145,IF(O$148&gt;$D$143,$A$144,IF(O$148&gt;$D$142,$A$143,IF(O$148&gt;$D$141,$A$142,IF(O$148&gt;$D$140,$A$141,IF(O$148&gt;$D$139,$A$140,IF(O$148&gt;$D$138,$A$139,IF(O$148&gt;$D$137,$A$138,O$158))))))))</f>
        <v>77</v>
      </c>
      <c r="P157">
        <f t="shared" si="133"/>
        <v>200</v>
      </c>
      <c r="Q157">
        <f t="shared" si="133"/>
        <v>97</v>
      </c>
      <c r="R157">
        <f t="shared" si="133"/>
        <v>77</v>
      </c>
      <c r="S157">
        <f t="shared" si="133"/>
        <v>200</v>
      </c>
      <c r="T157">
        <f t="shared" si="133"/>
        <v>200</v>
      </c>
      <c r="U157">
        <f t="shared" si="133"/>
        <v>200</v>
      </c>
      <c r="V157">
        <f t="shared" si="133"/>
        <v>200</v>
      </c>
      <c r="W157">
        <f t="shared" si="133"/>
        <v>200</v>
      </c>
      <c r="X157">
        <f t="shared" si="133"/>
        <v>200</v>
      </c>
      <c r="Y157">
        <f t="shared" si="133"/>
        <v>200</v>
      </c>
      <c r="Z157">
        <f t="shared" si="133"/>
        <v>200</v>
      </c>
      <c r="AA157">
        <f t="shared" si="133"/>
        <v>200</v>
      </c>
      <c r="AB157">
        <f t="shared" si="133"/>
        <v>200</v>
      </c>
      <c r="AC157">
        <f t="shared" si="133"/>
        <v>200</v>
      </c>
      <c r="AD157">
        <f t="shared" si="133"/>
        <v>200</v>
      </c>
      <c r="AE157">
        <f t="shared" si="133"/>
        <v>200</v>
      </c>
      <c r="AF157">
        <f t="shared" si="133"/>
        <v>200</v>
      </c>
      <c r="AG157">
        <f t="shared" si="133"/>
        <v>200</v>
      </c>
      <c r="AH157">
        <f t="shared" si="133"/>
        <v>200</v>
      </c>
      <c r="AI157">
        <f t="shared" si="133"/>
        <v>200</v>
      </c>
      <c r="AJ157">
        <f t="shared" si="133"/>
        <v>200</v>
      </c>
      <c r="AK157">
        <f t="shared" si="133"/>
        <v>200</v>
      </c>
      <c r="AL157">
        <f t="shared" si="133"/>
        <v>200</v>
      </c>
      <c r="AM157">
        <f t="shared" si="133"/>
        <v>200</v>
      </c>
      <c r="AN157">
        <f t="shared" si="133"/>
        <v>59</v>
      </c>
      <c r="AO157">
        <f t="shared" si="133"/>
        <v>200</v>
      </c>
      <c r="AP157">
        <f t="shared" si="133"/>
        <v>200</v>
      </c>
      <c r="AQ157">
        <f t="shared" si="133"/>
        <v>59</v>
      </c>
      <c r="AR157">
        <f t="shared" si="133"/>
        <v>200</v>
      </c>
      <c r="AS157">
        <f t="shared" si="133"/>
        <v>59</v>
      </c>
      <c r="AT157">
        <f t="shared" si="133"/>
        <v>59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</row>
    <row r="158" spans="1:49" ht="13.5" thickBot="1" x14ac:dyDescent="0.25">
      <c r="A158" s="27">
        <v>46</v>
      </c>
      <c r="B158" s="78">
        <v>1.6863425925925924E-4</v>
      </c>
      <c r="C158" s="81"/>
      <c r="D158" s="78">
        <v>6.09375E-4</v>
      </c>
      <c r="E158" s="81" t="s">
        <v>429</v>
      </c>
      <c r="F158" s="79">
        <v>2.4899305555555556E-3</v>
      </c>
      <c r="G158" s="69">
        <v>4.22</v>
      </c>
      <c r="H158" s="69">
        <v>8.15</v>
      </c>
      <c r="I158" s="78">
        <v>6.8113425925925926E-4</v>
      </c>
      <c r="J158" s="81" t="s">
        <v>457</v>
      </c>
      <c r="K158" s="28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67</v>
      </c>
      <c r="O158">
        <f t="shared" ref="O158:AW158" si="134">IF(O$148&gt;$D$136,$A$137,IF(O$148&gt;$D$135,$A$136,IF(O$148&gt;$D$134,$A$135,IF(O$148&gt;$D$133,$A$134,IF(O$148&gt;$D$132,$A$133,IF(O$148&gt;$D$131,$A$132,IF(O$148&gt;$D$130,$A$131,IF(O$148&gt;$D$129,$A$130,O$159))))))))</f>
        <v>77</v>
      </c>
      <c r="P158">
        <f t="shared" si="134"/>
        <v>200</v>
      </c>
      <c r="Q158">
        <f t="shared" si="134"/>
        <v>97</v>
      </c>
      <c r="R158">
        <f t="shared" si="134"/>
        <v>77</v>
      </c>
      <c r="S158">
        <f t="shared" si="134"/>
        <v>200</v>
      </c>
      <c r="T158">
        <f t="shared" si="134"/>
        <v>200</v>
      </c>
      <c r="U158">
        <f t="shared" si="134"/>
        <v>200</v>
      </c>
      <c r="V158">
        <f t="shared" si="134"/>
        <v>200</v>
      </c>
      <c r="W158">
        <f t="shared" si="134"/>
        <v>200</v>
      </c>
      <c r="X158">
        <f t="shared" si="134"/>
        <v>200</v>
      </c>
      <c r="Y158">
        <f t="shared" si="134"/>
        <v>200</v>
      </c>
      <c r="Z158">
        <f t="shared" si="134"/>
        <v>200</v>
      </c>
      <c r="AA158">
        <f t="shared" si="134"/>
        <v>200</v>
      </c>
      <c r="AB158">
        <f t="shared" si="134"/>
        <v>200</v>
      </c>
      <c r="AC158">
        <f t="shared" si="134"/>
        <v>200</v>
      </c>
      <c r="AD158">
        <f t="shared" si="134"/>
        <v>200</v>
      </c>
      <c r="AE158">
        <f t="shared" si="134"/>
        <v>200</v>
      </c>
      <c r="AF158">
        <f t="shared" si="134"/>
        <v>200</v>
      </c>
      <c r="AG158">
        <f t="shared" si="134"/>
        <v>200</v>
      </c>
      <c r="AH158">
        <f t="shared" si="134"/>
        <v>200</v>
      </c>
      <c r="AI158">
        <f t="shared" si="134"/>
        <v>200</v>
      </c>
      <c r="AJ158">
        <f t="shared" si="134"/>
        <v>200</v>
      </c>
      <c r="AK158">
        <f t="shared" si="134"/>
        <v>200</v>
      </c>
      <c r="AL158">
        <f t="shared" si="134"/>
        <v>200</v>
      </c>
      <c r="AM158">
        <f t="shared" si="134"/>
        <v>200</v>
      </c>
      <c r="AN158">
        <f t="shared" si="134"/>
        <v>67</v>
      </c>
      <c r="AO158">
        <f t="shared" si="134"/>
        <v>200</v>
      </c>
      <c r="AP158">
        <f t="shared" si="134"/>
        <v>200</v>
      </c>
      <c r="AQ158">
        <f t="shared" si="134"/>
        <v>67</v>
      </c>
      <c r="AR158">
        <f t="shared" si="134"/>
        <v>200</v>
      </c>
      <c r="AS158">
        <f t="shared" si="134"/>
        <v>67</v>
      </c>
      <c r="AT158">
        <f t="shared" si="134"/>
        <v>67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</row>
    <row r="159" spans="1:49" ht="13.5" thickBot="1" x14ac:dyDescent="0.25">
      <c r="A159" s="27">
        <v>45</v>
      </c>
      <c r="B159" s="78">
        <v>1.690972222222222E-4</v>
      </c>
      <c r="C159" s="81"/>
      <c r="D159" s="78">
        <v>6.122685185185185E-4</v>
      </c>
      <c r="E159" s="81" t="s">
        <v>530</v>
      </c>
      <c r="F159" s="79">
        <v>2.4991898148148148E-3</v>
      </c>
      <c r="G159" s="69">
        <v>4.1900000000000004</v>
      </c>
      <c r="H159" s="69">
        <v>8.1</v>
      </c>
      <c r="I159" s="78">
        <v>6.8287037037037025E-4</v>
      </c>
      <c r="J159" s="81" t="s">
        <v>670</v>
      </c>
      <c r="K159" s="28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75</v>
      </c>
      <c r="O159">
        <f t="shared" ref="O159:AW159" si="135">IF(O$148&gt;$D$128,$A$129,IF(O$148&gt;$D$127,$A$128,IF(O$148&gt;$D$126,$A$127,IF(O$148&gt;$D$125,$A$126,IF(O$148&gt;$D$124,$A$125,IF(O$148&gt;$D$123,$A$124,IF(O$148&gt;$D$122,$A$123,IF(O$148&gt;$D$121,$A$122,O$160))))))))</f>
        <v>77</v>
      </c>
      <c r="P159">
        <f t="shared" si="135"/>
        <v>200</v>
      </c>
      <c r="Q159">
        <f t="shared" si="135"/>
        <v>97</v>
      </c>
      <c r="R159">
        <f t="shared" si="135"/>
        <v>77</v>
      </c>
      <c r="S159">
        <f t="shared" si="135"/>
        <v>200</v>
      </c>
      <c r="T159">
        <f t="shared" si="135"/>
        <v>200</v>
      </c>
      <c r="U159">
        <f t="shared" si="135"/>
        <v>200</v>
      </c>
      <c r="V159">
        <f t="shared" si="135"/>
        <v>200</v>
      </c>
      <c r="W159">
        <f t="shared" si="135"/>
        <v>200</v>
      </c>
      <c r="X159">
        <f t="shared" si="135"/>
        <v>200</v>
      </c>
      <c r="Y159">
        <f t="shared" si="135"/>
        <v>200</v>
      </c>
      <c r="Z159">
        <f t="shared" si="135"/>
        <v>200</v>
      </c>
      <c r="AA159">
        <f t="shared" si="135"/>
        <v>200</v>
      </c>
      <c r="AB159">
        <f t="shared" si="135"/>
        <v>200</v>
      </c>
      <c r="AC159">
        <f t="shared" si="135"/>
        <v>200</v>
      </c>
      <c r="AD159">
        <f t="shared" si="135"/>
        <v>200</v>
      </c>
      <c r="AE159">
        <f t="shared" si="135"/>
        <v>200</v>
      </c>
      <c r="AF159">
        <f t="shared" si="135"/>
        <v>200</v>
      </c>
      <c r="AG159">
        <f t="shared" si="135"/>
        <v>200</v>
      </c>
      <c r="AH159">
        <f t="shared" si="135"/>
        <v>200</v>
      </c>
      <c r="AI159">
        <f t="shared" si="135"/>
        <v>200</v>
      </c>
      <c r="AJ159">
        <f t="shared" si="135"/>
        <v>200</v>
      </c>
      <c r="AK159">
        <f t="shared" si="135"/>
        <v>200</v>
      </c>
      <c r="AL159">
        <f t="shared" si="135"/>
        <v>200</v>
      </c>
      <c r="AM159">
        <f t="shared" si="135"/>
        <v>200</v>
      </c>
      <c r="AN159">
        <f t="shared" si="135"/>
        <v>75</v>
      </c>
      <c r="AO159">
        <f t="shared" si="135"/>
        <v>200</v>
      </c>
      <c r="AP159">
        <f t="shared" si="135"/>
        <v>200</v>
      </c>
      <c r="AQ159">
        <f t="shared" si="135"/>
        <v>75</v>
      </c>
      <c r="AR159">
        <f t="shared" si="135"/>
        <v>200</v>
      </c>
      <c r="AS159">
        <f t="shared" si="135"/>
        <v>75</v>
      </c>
      <c r="AT159">
        <f t="shared" si="135"/>
        <v>75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</row>
    <row r="160" spans="1:49" ht="13.5" thickBot="1" x14ac:dyDescent="0.25">
      <c r="A160" s="27">
        <v>44</v>
      </c>
      <c r="B160" s="78">
        <v>1.6956018518518516E-4</v>
      </c>
      <c r="C160" s="81" t="s">
        <v>280</v>
      </c>
      <c r="D160" s="78">
        <v>6.15162037037037E-4</v>
      </c>
      <c r="E160" s="81" t="s">
        <v>531</v>
      </c>
      <c r="F160" s="79">
        <v>2.508449074074074E-3</v>
      </c>
      <c r="G160" s="69">
        <v>4.16</v>
      </c>
      <c r="H160" s="69">
        <v>8.0500000000000007</v>
      </c>
      <c r="I160" s="78">
        <v>6.8472222222222231E-4</v>
      </c>
      <c r="J160" s="81" t="s">
        <v>458</v>
      </c>
      <c r="K160" s="28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6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6"/>
        <v>200</v>
      </c>
      <c r="Q160">
        <f t="shared" si="136"/>
        <v>97</v>
      </c>
      <c r="R160">
        <f t="shared" si="136"/>
        <v>83</v>
      </c>
      <c r="S160">
        <f t="shared" si="136"/>
        <v>200</v>
      </c>
      <c r="T160">
        <f t="shared" si="136"/>
        <v>200</v>
      </c>
      <c r="U160">
        <f t="shared" si="136"/>
        <v>200</v>
      </c>
      <c r="V160">
        <f t="shared" si="136"/>
        <v>200</v>
      </c>
      <c r="W160">
        <f t="shared" si="136"/>
        <v>200</v>
      </c>
      <c r="X160">
        <f t="shared" si="136"/>
        <v>200</v>
      </c>
      <c r="Y160">
        <f t="shared" si="136"/>
        <v>200</v>
      </c>
      <c r="Z160">
        <f t="shared" si="136"/>
        <v>200</v>
      </c>
      <c r="AA160">
        <f t="shared" si="136"/>
        <v>200</v>
      </c>
      <c r="AB160">
        <f t="shared" si="136"/>
        <v>200</v>
      </c>
      <c r="AC160">
        <f t="shared" si="136"/>
        <v>200</v>
      </c>
      <c r="AD160">
        <f t="shared" si="136"/>
        <v>200</v>
      </c>
      <c r="AE160">
        <f t="shared" si="136"/>
        <v>200</v>
      </c>
      <c r="AF160">
        <f t="shared" si="136"/>
        <v>200</v>
      </c>
      <c r="AG160">
        <f t="shared" si="136"/>
        <v>200</v>
      </c>
      <c r="AH160">
        <f t="shared" si="136"/>
        <v>200</v>
      </c>
      <c r="AI160">
        <f t="shared" si="136"/>
        <v>200</v>
      </c>
      <c r="AJ160">
        <f t="shared" si="136"/>
        <v>200</v>
      </c>
      <c r="AK160">
        <f t="shared" si="136"/>
        <v>200</v>
      </c>
      <c r="AL160">
        <f t="shared" si="136"/>
        <v>200</v>
      </c>
      <c r="AM160">
        <f t="shared" si="136"/>
        <v>200</v>
      </c>
      <c r="AN160">
        <f t="shared" si="136"/>
        <v>83</v>
      </c>
      <c r="AO160">
        <f t="shared" si="136"/>
        <v>200</v>
      </c>
      <c r="AP160">
        <f t="shared" si="136"/>
        <v>200</v>
      </c>
      <c r="AQ160">
        <f t="shared" si="136"/>
        <v>83</v>
      </c>
      <c r="AR160">
        <f t="shared" si="136"/>
        <v>200</v>
      </c>
      <c r="AS160">
        <f t="shared" si="136"/>
        <v>83</v>
      </c>
      <c r="AT160">
        <f t="shared" si="136"/>
        <v>83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</row>
    <row r="161" spans="1:49" ht="13.5" thickBot="1" x14ac:dyDescent="0.25">
      <c r="A161" s="27">
        <v>43</v>
      </c>
      <c r="B161" s="78">
        <v>1.7002314814814812E-4</v>
      </c>
      <c r="C161" s="81"/>
      <c r="D161" s="78">
        <v>6.1805555555555561E-4</v>
      </c>
      <c r="E161" s="81" t="s">
        <v>433</v>
      </c>
      <c r="F161" s="79">
        <v>2.5177083333333332E-3</v>
      </c>
      <c r="G161" s="69">
        <v>4.13</v>
      </c>
      <c r="H161" s="69">
        <v>8</v>
      </c>
      <c r="I161" s="78">
        <v>6.8657407407407415E-4</v>
      </c>
      <c r="J161" s="81" t="s">
        <v>459</v>
      </c>
      <c r="K161" s="28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7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7"/>
        <v>200</v>
      </c>
      <c r="Q161">
        <f t="shared" si="137"/>
        <v>97</v>
      </c>
      <c r="R161">
        <f t="shared" si="137"/>
        <v>91</v>
      </c>
      <c r="S161">
        <f t="shared" si="137"/>
        <v>200</v>
      </c>
      <c r="T161">
        <f t="shared" si="137"/>
        <v>200</v>
      </c>
      <c r="U161">
        <f t="shared" si="137"/>
        <v>200</v>
      </c>
      <c r="V161">
        <f t="shared" si="137"/>
        <v>200</v>
      </c>
      <c r="W161">
        <f t="shared" si="137"/>
        <v>200</v>
      </c>
      <c r="X161">
        <f t="shared" si="137"/>
        <v>200</v>
      </c>
      <c r="Y161">
        <f t="shared" si="137"/>
        <v>200</v>
      </c>
      <c r="Z161">
        <f t="shared" si="137"/>
        <v>200</v>
      </c>
      <c r="AA161">
        <f t="shared" si="137"/>
        <v>200</v>
      </c>
      <c r="AB161">
        <f t="shared" si="137"/>
        <v>200</v>
      </c>
      <c r="AC161">
        <f t="shared" si="137"/>
        <v>200</v>
      </c>
      <c r="AD161">
        <f t="shared" si="137"/>
        <v>200</v>
      </c>
      <c r="AE161">
        <f t="shared" si="137"/>
        <v>200</v>
      </c>
      <c r="AF161">
        <f t="shared" si="137"/>
        <v>200</v>
      </c>
      <c r="AG161">
        <f t="shared" si="137"/>
        <v>200</v>
      </c>
      <c r="AH161">
        <f t="shared" si="137"/>
        <v>200</v>
      </c>
      <c r="AI161">
        <f t="shared" si="137"/>
        <v>200</v>
      </c>
      <c r="AJ161">
        <f t="shared" si="137"/>
        <v>200</v>
      </c>
      <c r="AK161">
        <f t="shared" si="137"/>
        <v>200</v>
      </c>
      <c r="AL161">
        <f t="shared" si="137"/>
        <v>200</v>
      </c>
      <c r="AM161">
        <f t="shared" si="137"/>
        <v>200</v>
      </c>
      <c r="AN161">
        <f t="shared" si="137"/>
        <v>91</v>
      </c>
      <c r="AO161">
        <f t="shared" si="137"/>
        <v>200</v>
      </c>
      <c r="AP161">
        <f t="shared" si="137"/>
        <v>200</v>
      </c>
      <c r="AQ161">
        <f t="shared" si="137"/>
        <v>91</v>
      </c>
      <c r="AR161">
        <f t="shared" si="137"/>
        <v>200</v>
      </c>
      <c r="AS161">
        <f t="shared" si="137"/>
        <v>91</v>
      </c>
      <c r="AT161">
        <f t="shared" si="137"/>
        <v>91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</row>
    <row r="162" spans="1:49" ht="13.5" thickBot="1" x14ac:dyDescent="0.25">
      <c r="A162" s="27">
        <v>42</v>
      </c>
      <c r="B162" s="78">
        <v>1.7048611111111108E-4</v>
      </c>
      <c r="C162" s="81" t="s">
        <v>281</v>
      </c>
      <c r="D162" s="78">
        <v>6.20949074074074E-4</v>
      </c>
      <c r="E162" s="81" t="s">
        <v>434</v>
      </c>
      <c r="F162" s="79">
        <v>2.5269675925925924E-3</v>
      </c>
      <c r="G162" s="69">
        <v>4.0999999999999996</v>
      </c>
      <c r="H162" s="69">
        <v>7.95</v>
      </c>
      <c r="I162" s="78">
        <v>6.8842592592592599E-4</v>
      </c>
      <c r="J162" s="81" t="s">
        <v>558</v>
      </c>
      <c r="K162" s="28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8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8"/>
        <v>200</v>
      </c>
      <c r="Q162">
        <f t="shared" si="138"/>
        <v>99</v>
      </c>
      <c r="R162">
        <f t="shared" si="138"/>
        <v>99</v>
      </c>
      <c r="S162">
        <f t="shared" si="138"/>
        <v>200</v>
      </c>
      <c r="T162">
        <f t="shared" si="138"/>
        <v>200</v>
      </c>
      <c r="U162">
        <f t="shared" si="138"/>
        <v>200</v>
      </c>
      <c r="V162">
        <f t="shared" si="138"/>
        <v>200</v>
      </c>
      <c r="W162">
        <f t="shared" si="138"/>
        <v>200</v>
      </c>
      <c r="X162">
        <f t="shared" si="138"/>
        <v>200</v>
      </c>
      <c r="Y162">
        <f t="shared" si="138"/>
        <v>200</v>
      </c>
      <c r="Z162">
        <f t="shared" si="138"/>
        <v>200</v>
      </c>
      <c r="AA162">
        <f t="shared" si="138"/>
        <v>200</v>
      </c>
      <c r="AB162">
        <f t="shared" si="138"/>
        <v>200</v>
      </c>
      <c r="AC162">
        <f t="shared" si="138"/>
        <v>200</v>
      </c>
      <c r="AD162">
        <f t="shared" si="138"/>
        <v>200</v>
      </c>
      <c r="AE162">
        <f t="shared" si="138"/>
        <v>200</v>
      </c>
      <c r="AF162">
        <f t="shared" si="138"/>
        <v>200</v>
      </c>
      <c r="AG162">
        <f t="shared" si="138"/>
        <v>200</v>
      </c>
      <c r="AH162">
        <f t="shared" si="138"/>
        <v>200</v>
      </c>
      <c r="AI162">
        <f t="shared" si="138"/>
        <v>200</v>
      </c>
      <c r="AJ162">
        <f t="shared" si="138"/>
        <v>200</v>
      </c>
      <c r="AK162">
        <f t="shared" si="138"/>
        <v>200</v>
      </c>
      <c r="AL162">
        <f t="shared" si="138"/>
        <v>200</v>
      </c>
      <c r="AM162">
        <f t="shared" si="138"/>
        <v>200</v>
      </c>
      <c r="AN162">
        <f t="shared" si="138"/>
        <v>99</v>
      </c>
      <c r="AO162">
        <f t="shared" si="138"/>
        <v>200</v>
      </c>
      <c r="AP162">
        <f t="shared" si="138"/>
        <v>200</v>
      </c>
      <c r="AQ162">
        <f t="shared" si="138"/>
        <v>99</v>
      </c>
      <c r="AR162">
        <f t="shared" si="138"/>
        <v>200</v>
      </c>
      <c r="AS162">
        <f t="shared" si="138"/>
        <v>99</v>
      </c>
      <c r="AT162">
        <f t="shared" si="138"/>
        <v>99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</row>
    <row r="163" spans="1:49" ht="13.5" thickBot="1" x14ac:dyDescent="0.25">
      <c r="A163" s="27">
        <v>41</v>
      </c>
      <c r="B163" s="78">
        <v>1.709490740740741E-4</v>
      </c>
      <c r="C163" s="81"/>
      <c r="D163" s="78">
        <v>6.2384259259259261E-4</v>
      </c>
      <c r="E163" s="81" t="s">
        <v>535</v>
      </c>
      <c r="F163" s="79">
        <v>2.5362268518518516E-3</v>
      </c>
      <c r="G163" s="69">
        <v>4.07</v>
      </c>
      <c r="H163" s="69">
        <v>7.9</v>
      </c>
      <c r="I163" s="78">
        <v>6.9027777777777783E-4</v>
      </c>
      <c r="J163" s="81" t="s">
        <v>460</v>
      </c>
      <c r="K163" s="28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39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39"/>
        <v>200</v>
      </c>
      <c r="Q163">
        <f t="shared" si="139"/>
        <v>107</v>
      </c>
      <c r="R163">
        <f t="shared" si="139"/>
        <v>107</v>
      </c>
      <c r="S163">
        <f t="shared" si="139"/>
        <v>200</v>
      </c>
      <c r="T163">
        <f t="shared" si="139"/>
        <v>200</v>
      </c>
      <c r="U163">
        <f t="shared" si="139"/>
        <v>200</v>
      </c>
      <c r="V163">
        <f t="shared" si="139"/>
        <v>200</v>
      </c>
      <c r="W163">
        <f t="shared" si="139"/>
        <v>200</v>
      </c>
      <c r="X163">
        <f t="shared" si="139"/>
        <v>200</v>
      </c>
      <c r="Y163">
        <f t="shared" si="139"/>
        <v>200</v>
      </c>
      <c r="Z163">
        <f t="shared" si="139"/>
        <v>200</v>
      </c>
      <c r="AA163">
        <f t="shared" si="139"/>
        <v>200</v>
      </c>
      <c r="AB163">
        <f t="shared" si="139"/>
        <v>200</v>
      </c>
      <c r="AC163">
        <f t="shared" si="139"/>
        <v>200</v>
      </c>
      <c r="AD163">
        <f t="shared" si="139"/>
        <v>200</v>
      </c>
      <c r="AE163">
        <f t="shared" si="139"/>
        <v>200</v>
      </c>
      <c r="AF163">
        <f t="shared" si="139"/>
        <v>200</v>
      </c>
      <c r="AG163">
        <f t="shared" si="139"/>
        <v>200</v>
      </c>
      <c r="AH163">
        <f t="shared" si="139"/>
        <v>200</v>
      </c>
      <c r="AI163">
        <f t="shared" si="139"/>
        <v>200</v>
      </c>
      <c r="AJ163">
        <f t="shared" si="139"/>
        <v>200</v>
      </c>
      <c r="AK163">
        <f t="shared" si="139"/>
        <v>200</v>
      </c>
      <c r="AL163">
        <f t="shared" si="139"/>
        <v>200</v>
      </c>
      <c r="AM163">
        <f t="shared" si="139"/>
        <v>200</v>
      </c>
      <c r="AN163">
        <f t="shared" si="139"/>
        <v>107</v>
      </c>
      <c r="AO163">
        <f t="shared" si="139"/>
        <v>200</v>
      </c>
      <c r="AP163">
        <f t="shared" si="139"/>
        <v>200</v>
      </c>
      <c r="AQ163">
        <f t="shared" si="139"/>
        <v>107</v>
      </c>
      <c r="AR163">
        <f t="shared" si="139"/>
        <v>200</v>
      </c>
      <c r="AS163">
        <f t="shared" si="139"/>
        <v>107</v>
      </c>
      <c r="AT163">
        <f t="shared" si="139"/>
        <v>107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</row>
    <row r="164" spans="1:49" ht="13.5" thickBot="1" x14ac:dyDescent="0.25">
      <c r="A164" s="27">
        <v>40</v>
      </c>
      <c r="B164" s="78">
        <v>1.7141203703703706E-4</v>
      </c>
      <c r="C164" s="81"/>
      <c r="D164" s="78">
        <v>6.2673611111111111E-4</v>
      </c>
      <c r="E164" s="81" t="s">
        <v>536</v>
      </c>
      <c r="F164" s="79">
        <v>2.5454861111111108E-3</v>
      </c>
      <c r="G164" s="69">
        <v>4.04</v>
      </c>
      <c r="H164" s="69">
        <v>7.85</v>
      </c>
      <c r="I164" s="78">
        <v>6.9212962962962967E-4</v>
      </c>
      <c r="J164" s="81" t="s">
        <v>461</v>
      </c>
      <c r="K164" s="28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0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0"/>
        <v>200</v>
      </c>
      <c r="Q164">
        <f t="shared" si="140"/>
        <v>115</v>
      </c>
      <c r="R164">
        <f t="shared" si="140"/>
        <v>115</v>
      </c>
      <c r="S164">
        <f t="shared" si="140"/>
        <v>200</v>
      </c>
      <c r="T164">
        <f t="shared" si="140"/>
        <v>200</v>
      </c>
      <c r="U164">
        <f t="shared" si="140"/>
        <v>200</v>
      </c>
      <c r="V164">
        <f t="shared" si="140"/>
        <v>200</v>
      </c>
      <c r="W164">
        <f t="shared" si="140"/>
        <v>200</v>
      </c>
      <c r="X164">
        <f t="shared" si="140"/>
        <v>200</v>
      </c>
      <c r="Y164">
        <f t="shared" si="140"/>
        <v>200</v>
      </c>
      <c r="Z164">
        <f t="shared" si="140"/>
        <v>200</v>
      </c>
      <c r="AA164">
        <f t="shared" si="140"/>
        <v>200</v>
      </c>
      <c r="AB164">
        <f t="shared" si="140"/>
        <v>200</v>
      </c>
      <c r="AC164">
        <f t="shared" si="140"/>
        <v>200</v>
      </c>
      <c r="AD164">
        <f t="shared" si="140"/>
        <v>200</v>
      </c>
      <c r="AE164">
        <f t="shared" si="140"/>
        <v>200</v>
      </c>
      <c r="AF164">
        <f t="shared" si="140"/>
        <v>200</v>
      </c>
      <c r="AG164">
        <f t="shared" si="140"/>
        <v>200</v>
      </c>
      <c r="AH164">
        <f t="shared" si="140"/>
        <v>200</v>
      </c>
      <c r="AI164">
        <f t="shared" si="140"/>
        <v>200</v>
      </c>
      <c r="AJ164">
        <f t="shared" si="140"/>
        <v>200</v>
      </c>
      <c r="AK164">
        <f t="shared" si="140"/>
        <v>200</v>
      </c>
      <c r="AL164">
        <f t="shared" si="140"/>
        <v>200</v>
      </c>
      <c r="AM164">
        <f t="shared" si="140"/>
        <v>200</v>
      </c>
      <c r="AN164">
        <f t="shared" si="140"/>
        <v>115</v>
      </c>
      <c r="AO164">
        <f t="shared" si="140"/>
        <v>200</v>
      </c>
      <c r="AP164">
        <f t="shared" si="140"/>
        <v>200</v>
      </c>
      <c r="AQ164">
        <f t="shared" si="140"/>
        <v>115</v>
      </c>
      <c r="AR164">
        <f t="shared" si="140"/>
        <v>200</v>
      </c>
      <c r="AS164">
        <f t="shared" si="140"/>
        <v>115</v>
      </c>
      <c r="AT164">
        <f t="shared" si="140"/>
        <v>115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</row>
    <row r="165" spans="1:49" ht="13.5" thickBot="1" x14ac:dyDescent="0.25">
      <c r="A165" s="27">
        <v>39</v>
      </c>
      <c r="B165" s="78">
        <v>1.7187500000000002E-4</v>
      </c>
      <c r="C165" s="81" t="s">
        <v>282</v>
      </c>
      <c r="D165" s="78">
        <v>6.2962962962962961E-4</v>
      </c>
      <c r="E165" s="81" t="s">
        <v>438</v>
      </c>
      <c r="F165" s="79">
        <v>2.5548611111111115E-3</v>
      </c>
      <c r="G165" s="69">
        <v>4.01</v>
      </c>
      <c r="H165" s="69">
        <v>7.8</v>
      </c>
      <c r="I165" s="78">
        <v>6.9398148148148151E-4</v>
      </c>
      <c r="J165" s="81" t="s">
        <v>559</v>
      </c>
      <c r="K165" s="28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1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1"/>
        <v>200</v>
      </c>
      <c r="Q165">
        <f t="shared" si="141"/>
        <v>123</v>
      </c>
      <c r="R165">
        <f t="shared" si="141"/>
        <v>123</v>
      </c>
      <c r="S165">
        <f t="shared" si="141"/>
        <v>200</v>
      </c>
      <c r="T165">
        <f t="shared" si="141"/>
        <v>200</v>
      </c>
      <c r="U165">
        <f t="shared" si="141"/>
        <v>200</v>
      </c>
      <c r="V165">
        <f t="shared" si="141"/>
        <v>200</v>
      </c>
      <c r="W165">
        <f t="shared" si="141"/>
        <v>200</v>
      </c>
      <c r="X165">
        <f t="shared" si="141"/>
        <v>200</v>
      </c>
      <c r="Y165">
        <f t="shared" si="141"/>
        <v>200</v>
      </c>
      <c r="Z165">
        <f t="shared" si="141"/>
        <v>200</v>
      </c>
      <c r="AA165">
        <f t="shared" si="141"/>
        <v>200</v>
      </c>
      <c r="AB165">
        <f t="shared" si="141"/>
        <v>200</v>
      </c>
      <c r="AC165">
        <f t="shared" si="141"/>
        <v>200</v>
      </c>
      <c r="AD165">
        <f t="shared" si="141"/>
        <v>200</v>
      </c>
      <c r="AE165">
        <f t="shared" si="141"/>
        <v>200</v>
      </c>
      <c r="AF165">
        <f t="shared" si="141"/>
        <v>200</v>
      </c>
      <c r="AG165">
        <f t="shared" si="141"/>
        <v>200</v>
      </c>
      <c r="AH165">
        <f t="shared" si="141"/>
        <v>200</v>
      </c>
      <c r="AI165">
        <f t="shared" si="141"/>
        <v>200</v>
      </c>
      <c r="AJ165">
        <f t="shared" si="141"/>
        <v>200</v>
      </c>
      <c r="AK165">
        <f t="shared" si="141"/>
        <v>200</v>
      </c>
      <c r="AL165">
        <f t="shared" si="141"/>
        <v>200</v>
      </c>
      <c r="AM165">
        <f t="shared" si="141"/>
        <v>200</v>
      </c>
      <c r="AN165">
        <f t="shared" si="141"/>
        <v>123</v>
      </c>
      <c r="AO165">
        <f t="shared" si="141"/>
        <v>200</v>
      </c>
      <c r="AP165">
        <f t="shared" si="141"/>
        <v>200</v>
      </c>
      <c r="AQ165">
        <f t="shared" si="141"/>
        <v>123</v>
      </c>
      <c r="AR165">
        <f t="shared" si="141"/>
        <v>200</v>
      </c>
      <c r="AS165">
        <f t="shared" si="141"/>
        <v>123</v>
      </c>
      <c r="AT165">
        <f t="shared" si="141"/>
        <v>123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</row>
    <row r="166" spans="1:49" ht="13.5" thickBot="1" x14ac:dyDescent="0.25">
      <c r="A166" s="27">
        <v>38</v>
      </c>
      <c r="B166" s="78">
        <v>1.7245370370370372E-4</v>
      </c>
      <c r="C166" s="81"/>
      <c r="D166" s="78">
        <v>6.3252314814814812E-4</v>
      </c>
      <c r="E166" s="81" t="s">
        <v>439</v>
      </c>
      <c r="F166" s="79">
        <v>2.5642361111111113E-3</v>
      </c>
      <c r="G166" s="69">
        <v>3.98</v>
      </c>
      <c r="H166" s="69">
        <v>7.75</v>
      </c>
      <c r="I166" s="78">
        <v>6.9583333333333335E-4</v>
      </c>
      <c r="J166" s="81" t="s">
        <v>462</v>
      </c>
      <c r="K166" s="28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2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2"/>
        <v>200</v>
      </c>
      <c r="Q166">
        <f t="shared" si="142"/>
        <v>131</v>
      </c>
      <c r="R166">
        <f t="shared" si="142"/>
        <v>131</v>
      </c>
      <c r="S166">
        <f t="shared" si="142"/>
        <v>200</v>
      </c>
      <c r="T166">
        <f t="shared" si="142"/>
        <v>200</v>
      </c>
      <c r="U166">
        <f t="shared" si="142"/>
        <v>200</v>
      </c>
      <c r="V166">
        <f t="shared" si="142"/>
        <v>200</v>
      </c>
      <c r="W166">
        <f t="shared" si="142"/>
        <v>200</v>
      </c>
      <c r="X166">
        <f t="shared" si="142"/>
        <v>200</v>
      </c>
      <c r="Y166">
        <f t="shared" si="142"/>
        <v>200</v>
      </c>
      <c r="Z166">
        <f t="shared" si="142"/>
        <v>200</v>
      </c>
      <c r="AA166">
        <f t="shared" si="142"/>
        <v>200</v>
      </c>
      <c r="AB166">
        <f t="shared" si="142"/>
        <v>200</v>
      </c>
      <c r="AC166">
        <f t="shared" si="142"/>
        <v>200</v>
      </c>
      <c r="AD166">
        <f t="shared" si="142"/>
        <v>200</v>
      </c>
      <c r="AE166">
        <f t="shared" si="142"/>
        <v>200</v>
      </c>
      <c r="AF166">
        <f t="shared" si="142"/>
        <v>200</v>
      </c>
      <c r="AG166">
        <f t="shared" si="142"/>
        <v>200</v>
      </c>
      <c r="AH166">
        <f t="shared" si="142"/>
        <v>200</v>
      </c>
      <c r="AI166">
        <f t="shared" si="142"/>
        <v>200</v>
      </c>
      <c r="AJ166">
        <f t="shared" si="142"/>
        <v>200</v>
      </c>
      <c r="AK166">
        <f t="shared" si="142"/>
        <v>200</v>
      </c>
      <c r="AL166">
        <f t="shared" si="142"/>
        <v>200</v>
      </c>
      <c r="AM166">
        <f t="shared" si="142"/>
        <v>200</v>
      </c>
      <c r="AN166">
        <f t="shared" si="142"/>
        <v>131</v>
      </c>
      <c r="AO166">
        <f t="shared" si="142"/>
        <v>200</v>
      </c>
      <c r="AP166">
        <f t="shared" si="142"/>
        <v>200</v>
      </c>
      <c r="AQ166">
        <f t="shared" si="142"/>
        <v>131</v>
      </c>
      <c r="AR166">
        <f t="shared" si="142"/>
        <v>200</v>
      </c>
      <c r="AS166">
        <f t="shared" si="142"/>
        <v>131</v>
      </c>
      <c r="AT166">
        <f t="shared" si="142"/>
        <v>131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</row>
    <row r="167" spans="1:49" ht="13.5" thickBot="1" x14ac:dyDescent="0.25">
      <c r="A167" s="27">
        <v>37</v>
      </c>
      <c r="B167" s="78">
        <v>1.7303240740740742E-4</v>
      </c>
      <c r="C167" s="81" t="s">
        <v>283</v>
      </c>
      <c r="D167" s="78">
        <v>6.3541666666666662E-4</v>
      </c>
      <c r="E167" s="81" t="s">
        <v>539</v>
      </c>
      <c r="F167" s="79">
        <v>2.5736111111111112E-3</v>
      </c>
      <c r="G167" s="69">
        <v>3.95</v>
      </c>
      <c r="H167" s="69">
        <v>7.7</v>
      </c>
      <c r="I167" s="78">
        <v>6.9768518518518519E-4</v>
      </c>
      <c r="J167" s="81" t="s">
        <v>463</v>
      </c>
      <c r="K167" s="28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3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3"/>
        <v>200</v>
      </c>
      <c r="Q167">
        <f t="shared" si="143"/>
        <v>139</v>
      </c>
      <c r="R167">
        <f t="shared" si="143"/>
        <v>139</v>
      </c>
      <c r="S167">
        <f t="shared" si="143"/>
        <v>200</v>
      </c>
      <c r="T167">
        <f t="shared" si="143"/>
        <v>200</v>
      </c>
      <c r="U167">
        <f t="shared" si="143"/>
        <v>200</v>
      </c>
      <c r="V167">
        <f t="shared" si="143"/>
        <v>200</v>
      </c>
      <c r="W167">
        <f t="shared" si="143"/>
        <v>200</v>
      </c>
      <c r="X167">
        <f t="shared" si="143"/>
        <v>200</v>
      </c>
      <c r="Y167">
        <f t="shared" si="143"/>
        <v>200</v>
      </c>
      <c r="Z167">
        <f t="shared" si="143"/>
        <v>200</v>
      </c>
      <c r="AA167">
        <f t="shared" si="143"/>
        <v>200</v>
      </c>
      <c r="AB167">
        <f t="shared" si="143"/>
        <v>200</v>
      </c>
      <c r="AC167">
        <f t="shared" si="143"/>
        <v>200</v>
      </c>
      <c r="AD167">
        <f t="shared" si="143"/>
        <v>200</v>
      </c>
      <c r="AE167">
        <f t="shared" si="143"/>
        <v>200</v>
      </c>
      <c r="AF167">
        <f t="shared" si="143"/>
        <v>200</v>
      </c>
      <c r="AG167">
        <f t="shared" si="143"/>
        <v>200</v>
      </c>
      <c r="AH167">
        <f t="shared" si="143"/>
        <v>200</v>
      </c>
      <c r="AI167">
        <f t="shared" si="143"/>
        <v>200</v>
      </c>
      <c r="AJ167">
        <f t="shared" si="143"/>
        <v>200</v>
      </c>
      <c r="AK167">
        <f t="shared" si="143"/>
        <v>200</v>
      </c>
      <c r="AL167">
        <f t="shared" si="143"/>
        <v>200</v>
      </c>
      <c r="AM167">
        <f t="shared" si="143"/>
        <v>200</v>
      </c>
      <c r="AN167">
        <f t="shared" si="143"/>
        <v>139</v>
      </c>
      <c r="AO167">
        <f t="shared" si="143"/>
        <v>200</v>
      </c>
      <c r="AP167">
        <f t="shared" si="143"/>
        <v>200</v>
      </c>
      <c r="AQ167">
        <f t="shared" si="143"/>
        <v>139</v>
      </c>
      <c r="AR167">
        <f t="shared" si="143"/>
        <v>200</v>
      </c>
      <c r="AS167">
        <f t="shared" si="143"/>
        <v>139</v>
      </c>
      <c r="AT167">
        <f t="shared" si="143"/>
        <v>139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</row>
    <row r="168" spans="1:49" ht="13.5" thickBot="1" x14ac:dyDescent="0.25">
      <c r="A168" s="27">
        <v>36</v>
      </c>
      <c r="B168" s="78">
        <v>1.7361111111111112E-4</v>
      </c>
      <c r="C168" s="81"/>
      <c r="D168" s="78">
        <v>6.3831018518518523E-4</v>
      </c>
      <c r="E168" s="81" t="s">
        <v>667</v>
      </c>
      <c r="F168" s="79">
        <v>2.582986111111111E-3</v>
      </c>
      <c r="G168" s="69">
        <v>3.92</v>
      </c>
      <c r="H168" s="69">
        <v>7.65</v>
      </c>
      <c r="I168" s="78">
        <v>6.9965277777777777E-4</v>
      </c>
      <c r="J168" s="81" t="s">
        <v>561</v>
      </c>
      <c r="K168" s="28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4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4"/>
        <v>200</v>
      </c>
      <c r="Q168">
        <f t="shared" si="144"/>
        <v>147</v>
      </c>
      <c r="R168">
        <f t="shared" si="144"/>
        <v>147</v>
      </c>
      <c r="S168">
        <f t="shared" si="144"/>
        <v>200</v>
      </c>
      <c r="T168">
        <f t="shared" si="144"/>
        <v>200</v>
      </c>
      <c r="U168">
        <f t="shared" si="144"/>
        <v>200</v>
      </c>
      <c r="V168">
        <f t="shared" si="144"/>
        <v>200</v>
      </c>
      <c r="W168">
        <f t="shared" si="144"/>
        <v>200</v>
      </c>
      <c r="X168">
        <f t="shared" si="144"/>
        <v>200</v>
      </c>
      <c r="Y168">
        <f t="shared" si="144"/>
        <v>200</v>
      </c>
      <c r="Z168">
        <f t="shared" si="144"/>
        <v>200</v>
      </c>
      <c r="AA168">
        <f t="shared" si="144"/>
        <v>200</v>
      </c>
      <c r="AB168">
        <f t="shared" si="144"/>
        <v>200</v>
      </c>
      <c r="AC168">
        <f t="shared" si="144"/>
        <v>200</v>
      </c>
      <c r="AD168">
        <f t="shared" si="144"/>
        <v>200</v>
      </c>
      <c r="AE168">
        <f t="shared" si="144"/>
        <v>200</v>
      </c>
      <c r="AF168">
        <f t="shared" si="144"/>
        <v>200</v>
      </c>
      <c r="AG168">
        <f t="shared" si="144"/>
        <v>200</v>
      </c>
      <c r="AH168">
        <f t="shared" si="144"/>
        <v>200</v>
      </c>
      <c r="AI168">
        <f t="shared" si="144"/>
        <v>200</v>
      </c>
      <c r="AJ168">
        <f t="shared" si="144"/>
        <v>200</v>
      </c>
      <c r="AK168">
        <f t="shared" si="144"/>
        <v>200</v>
      </c>
      <c r="AL168">
        <f t="shared" si="144"/>
        <v>200</v>
      </c>
      <c r="AM168">
        <f t="shared" si="144"/>
        <v>200</v>
      </c>
      <c r="AN168">
        <f t="shared" si="144"/>
        <v>147</v>
      </c>
      <c r="AO168">
        <f t="shared" si="144"/>
        <v>200</v>
      </c>
      <c r="AP168">
        <f t="shared" si="144"/>
        <v>200</v>
      </c>
      <c r="AQ168">
        <f t="shared" si="144"/>
        <v>147</v>
      </c>
      <c r="AR168">
        <f t="shared" si="144"/>
        <v>200</v>
      </c>
      <c r="AS168">
        <f t="shared" si="144"/>
        <v>147</v>
      </c>
      <c r="AT168">
        <f t="shared" si="144"/>
        <v>147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</row>
    <row r="169" spans="1:49" ht="13.5" thickBot="1" x14ac:dyDescent="0.25">
      <c r="A169" s="27">
        <v>35</v>
      </c>
      <c r="B169" s="78">
        <v>1.7418981481481485E-4</v>
      </c>
      <c r="C169" s="81" t="s">
        <v>284</v>
      </c>
      <c r="D169" s="78">
        <v>6.4120370370370373E-4</v>
      </c>
      <c r="E169" s="81" t="s">
        <v>443</v>
      </c>
      <c r="F169" s="79">
        <v>2.5945601851851854E-3</v>
      </c>
      <c r="G169" s="69">
        <v>3.89</v>
      </c>
      <c r="H169" s="69">
        <v>7.6</v>
      </c>
      <c r="I169" s="78">
        <v>7.0162037037037035E-4</v>
      </c>
      <c r="J169" s="81" t="s">
        <v>464</v>
      </c>
      <c r="K169" s="28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5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5"/>
        <v>200</v>
      </c>
      <c r="Q169">
        <f t="shared" si="145"/>
        <v>155</v>
      </c>
      <c r="R169">
        <f t="shared" si="145"/>
        <v>155</v>
      </c>
      <c r="S169">
        <f t="shared" si="145"/>
        <v>200</v>
      </c>
      <c r="T169">
        <f t="shared" si="145"/>
        <v>200</v>
      </c>
      <c r="U169">
        <f t="shared" si="145"/>
        <v>200</v>
      </c>
      <c r="V169">
        <f t="shared" si="145"/>
        <v>200</v>
      </c>
      <c r="W169">
        <f t="shared" si="145"/>
        <v>200</v>
      </c>
      <c r="X169">
        <f t="shared" si="145"/>
        <v>200</v>
      </c>
      <c r="Y169">
        <f t="shared" si="145"/>
        <v>200</v>
      </c>
      <c r="Z169">
        <f t="shared" si="145"/>
        <v>200</v>
      </c>
      <c r="AA169">
        <f t="shared" si="145"/>
        <v>200</v>
      </c>
      <c r="AB169">
        <f t="shared" si="145"/>
        <v>200</v>
      </c>
      <c r="AC169">
        <f t="shared" si="145"/>
        <v>200</v>
      </c>
      <c r="AD169">
        <f t="shared" si="145"/>
        <v>200</v>
      </c>
      <c r="AE169">
        <f t="shared" si="145"/>
        <v>200</v>
      </c>
      <c r="AF169">
        <f t="shared" si="145"/>
        <v>200</v>
      </c>
      <c r="AG169">
        <f t="shared" si="145"/>
        <v>200</v>
      </c>
      <c r="AH169">
        <f t="shared" si="145"/>
        <v>200</v>
      </c>
      <c r="AI169">
        <f t="shared" si="145"/>
        <v>200</v>
      </c>
      <c r="AJ169">
        <f t="shared" si="145"/>
        <v>200</v>
      </c>
      <c r="AK169">
        <f t="shared" si="145"/>
        <v>200</v>
      </c>
      <c r="AL169">
        <f t="shared" si="145"/>
        <v>200</v>
      </c>
      <c r="AM169">
        <f t="shared" si="145"/>
        <v>200</v>
      </c>
      <c r="AN169">
        <f t="shared" si="145"/>
        <v>155</v>
      </c>
      <c r="AO169">
        <f t="shared" si="145"/>
        <v>200</v>
      </c>
      <c r="AP169">
        <f t="shared" si="145"/>
        <v>200</v>
      </c>
      <c r="AQ169">
        <f t="shared" si="145"/>
        <v>155</v>
      </c>
      <c r="AR169">
        <f t="shared" si="145"/>
        <v>200</v>
      </c>
      <c r="AS169">
        <f t="shared" si="145"/>
        <v>155</v>
      </c>
      <c r="AT169">
        <f t="shared" si="145"/>
        <v>155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</row>
    <row r="170" spans="1:49" ht="13.5" thickBot="1" x14ac:dyDescent="0.25">
      <c r="A170" s="27">
        <v>34</v>
      </c>
      <c r="B170" s="78">
        <v>1.7476851851851852E-4</v>
      </c>
      <c r="C170" s="81"/>
      <c r="D170" s="78">
        <v>6.4467592592592593E-4</v>
      </c>
      <c r="E170" s="81" t="s">
        <v>444</v>
      </c>
      <c r="F170" s="79">
        <v>2.6061342592592594E-3</v>
      </c>
      <c r="G170" s="69">
        <v>3.86</v>
      </c>
      <c r="H170" s="69">
        <v>7.55</v>
      </c>
      <c r="I170" s="78">
        <v>7.0393518518518515E-4</v>
      </c>
      <c r="J170" s="81" t="s">
        <v>465</v>
      </c>
      <c r="K170" s="28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6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6"/>
        <v>200</v>
      </c>
      <c r="Q170">
        <f t="shared" si="146"/>
        <v>163</v>
      </c>
      <c r="R170">
        <f t="shared" si="146"/>
        <v>163</v>
      </c>
      <c r="S170">
        <f t="shared" si="146"/>
        <v>200</v>
      </c>
      <c r="T170">
        <f t="shared" si="146"/>
        <v>200</v>
      </c>
      <c r="U170">
        <f t="shared" si="146"/>
        <v>200</v>
      </c>
      <c r="V170">
        <f t="shared" si="146"/>
        <v>200</v>
      </c>
      <c r="W170">
        <f t="shared" si="146"/>
        <v>200</v>
      </c>
      <c r="X170">
        <f t="shared" si="146"/>
        <v>200</v>
      </c>
      <c r="Y170">
        <f t="shared" si="146"/>
        <v>200</v>
      </c>
      <c r="Z170">
        <f t="shared" si="146"/>
        <v>200</v>
      </c>
      <c r="AA170">
        <f t="shared" si="146"/>
        <v>200</v>
      </c>
      <c r="AB170">
        <f t="shared" si="146"/>
        <v>200</v>
      </c>
      <c r="AC170">
        <f t="shared" si="146"/>
        <v>200</v>
      </c>
      <c r="AD170">
        <f t="shared" si="146"/>
        <v>200</v>
      </c>
      <c r="AE170">
        <f t="shared" si="146"/>
        <v>200</v>
      </c>
      <c r="AF170">
        <f t="shared" si="146"/>
        <v>200</v>
      </c>
      <c r="AG170">
        <f t="shared" si="146"/>
        <v>200</v>
      </c>
      <c r="AH170">
        <f t="shared" si="146"/>
        <v>200</v>
      </c>
      <c r="AI170">
        <f t="shared" si="146"/>
        <v>200</v>
      </c>
      <c r="AJ170">
        <f t="shared" si="146"/>
        <v>200</v>
      </c>
      <c r="AK170">
        <f t="shared" si="146"/>
        <v>200</v>
      </c>
      <c r="AL170">
        <f t="shared" si="146"/>
        <v>200</v>
      </c>
      <c r="AM170">
        <f t="shared" si="146"/>
        <v>200</v>
      </c>
      <c r="AN170">
        <f t="shared" si="146"/>
        <v>163</v>
      </c>
      <c r="AO170">
        <f t="shared" si="146"/>
        <v>200</v>
      </c>
      <c r="AP170">
        <f t="shared" si="146"/>
        <v>200</v>
      </c>
      <c r="AQ170">
        <f t="shared" si="146"/>
        <v>163</v>
      </c>
      <c r="AR170">
        <f t="shared" si="146"/>
        <v>200</v>
      </c>
      <c r="AS170">
        <f t="shared" si="146"/>
        <v>163</v>
      </c>
      <c r="AT170">
        <f t="shared" si="146"/>
        <v>163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</row>
    <row r="171" spans="1:49" ht="13.5" thickBot="1" x14ac:dyDescent="0.25">
      <c r="A171" s="27">
        <v>33</v>
      </c>
      <c r="B171" s="78">
        <v>1.7534722222222222E-4</v>
      </c>
      <c r="C171" s="81" t="s">
        <v>285</v>
      </c>
      <c r="D171" s="78">
        <v>6.4814814814814813E-4</v>
      </c>
      <c r="E171" s="81" t="s">
        <v>668</v>
      </c>
      <c r="F171" s="79">
        <v>2.617708333333333E-3</v>
      </c>
      <c r="G171" s="69">
        <v>3.83</v>
      </c>
      <c r="H171" s="69">
        <v>7.5</v>
      </c>
      <c r="I171" s="78">
        <v>7.075231481481482E-4</v>
      </c>
      <c r="J171" s="81" t="s">
        <v>466</v>
      </c>
      <c r="K171" s="28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7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7"/>
        <v>200</v>
      </c>
      <c r="Q171">
        <f t="shared" si="147"/>
        <v>171</v>
      </c>
      <c r="R171">
        <f t="shared" si="147"/>
        <v>171</v>
      </c>
      <c r="S171">
        <f t="shared" si="147"/>
        <v>200</v>
      </c>
      <c r="T171">
        <f t="shared" si="147"/>
        <v>200</v>
      </c>
      <c r="U171">
        <f t="shared" si="147"/>
        <v>200</v>
      </c>
      <c r="V171">
        <f t="shared" si="147"/>
        <v>200</v>
      </c>
      <c r="W171">
        <f t="shared" si="147"/>
        <v>200</v>
      </c>
      <c r="X171">
        <f t="shared" si="147"/>
        <v>200</v>
      </c>
      <c r="Y171">
        <f t="shared" si="147"/>
        <v>200</v>
      </c>
      <c r="Z171">
        <f t="shared" si="147"/>
        <v>200</v>
      </c>
      <c r="AA171">
        <f t="shared" si="147"/>
        <v>200</v>
      </c>
      <c r="AB171">
        <f t="shared" si="147"/>
        <v>200</v>
      </c>
      <c r="AC171">
        <f t="shared" si="147"/>
        <v>200</v>
      </c>
      <c r="AD171">
        <f t="shared" si="147"/>
        <v>200</v>
      </c>
      <c r="AE171">
        <f t="shared" si="147"/>
        <v>200</v>
      </c>
      <c r="AF171">
        <f t="shared" si="147"/>
        <v>200</v>
      </c>
      <c r="AG171">
        <f t="shared" si="147"/>
        <v>200</v>
      </c>
      <c r="AH171">
        <f t="shared" si="147"/>
        <v>200</v>
      </c>
      <c r="AI171">
        <f t="shared" si="147"/>
        <v>200</v>
      </c>
      <c r="AJ171">
        <f t="shared" si="147"/>
        <v>200</v>
      </c>
      <c r="AK171">
        <f t="shared" si="147"/>
        <v>200</v>
      </c>
      <c r="AL171">
        <f t="shared" si="147"/>
        <v>200</v>
      </c>
      <c r="AM171">
        <f t="shared" si="147"/>
        <v>200</v>
      </c>
      <c r="AN171">
        <f t="shared" si="147"/>
        <v>171</v>
      </c>
      <c r="AO171">
        <f t="shared" si="147"/>
        <v>200</v>
      </c>
      <c r="AP171">
        <f t="shared" si="147"/>
        <v>200</v>
      </c>
      <c r="AQ171">
        <f t="shared" si="147"/>
        <v>171</v>
      </c>
      <c r="AR171">
        <f t="shared" si="147"/>
        <v>200</v>
      </c>
      <c r="AS171">
        <f t="shared" si="147"/>
        <v>171</v>
      </c>
      <c r="AT171">
        <f t="shared" si="147"/>
        <v>171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</row>
    <row r="172" spans="1:49" ht="13.5" thickBot="1" x14ac:dyDescent="0.25">
      <c r="A172" s="27">
        <v>32</v>
      </c>
      <c r="B172" s="78">
        <v>1.7592592592592592E-4</v>
      </c>
      <c r="C172" s="81"/>
      <c r="D172" s="78">
        <v>6.5162037037037022E-4</v>
      </c>
      <c r="E172" s="81" t="s">
        <v>447</v>
      </c>
      <c r="F172" s="79">
        <v>2.629282407407407E-3</v>
      </c>
      <c r="G172" s="69">
        <v>3.8</v>
      </c>
      <c r="H172" s="69">
        <v>7.45</v>
      </c>
      <c r="I172" s="78">
        <v>7.0995370370370364E-4</v>
      </c>
      <c r="J172" s="81" t="s">
        <v>467</v>
      </c>
      <c r="K172" s="28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8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8"/>
        <v>200</v>
      </c>
      <c r="Q172">
        <f t="shared" si="148"/>
        <v>179</v>
      </c>
      <c r="R172">
        <f t="shared" si="148"/>
        <v>179</v>
      </c>
      <c r="S172">
        <f t="shared" si="148"/>
        <v>200</v>
      </c>
      <c r="T172">
        <f t="shared" si="148"/>
        <v>200</v>
      </c>
      <c r="U172">
        <f t="shared" si="148"/>
        <v>200</v>
      </c>
      <c r="V172">
        <f t="shared" si="148"/>
        <v>200</v>
      </c>
      <c r="W172">
        <f t="shared" si="148"/>
        <v>200</v>
      </c>
      <c r="X172">
        <f t="shared" si="148"/>
        <v>200</v>
      </c>
      <c r="Y172">
        <f t="shared" si="148"/>
        <v>200</v>
      </c>
      <c r="Z172">
        <f t="shared" si="148"/>
        <v>200</v>
      </c>
      <c r="AA172">
        <f t="shared" si="148"/>
        <v>200</v>
      </c>
      <c r="AB172">
        <f t="shared" si="148"/>
        <v>200</v>
      </c>
      <c r="AC172">
        <f t="shared" si="148"/>
        <v>200</v>
      </c>
      <c r="AD172">
        <f t="shared" si="148"/>
        <v>200</v>
      </c>
      <c r="AE172">
        <f t="shared" si="148"/>
        <v>200</v>
      </c>
      <c r="AF172">
        <f t="shared" si="148"/>
        <v>200</v>
      </c>
      <c r="AG172">
        <f t="shared" si="148"/>
        <v>200</v>
      </c>
      <c r="AH172">
        <f t="shared" si="148"/>
        <v>200</v>
      </c>
      <c r="AI172">
        <f t="shared" si="148"/>
        <v>200</v>
      </c>
      <c r="AJ172">
        <f t="shared" si="148"/>
        <v>200</v>
      </c>
      <c r="AK172">
        <f t="shared" si="148"/>
        <v>200</v>
      </c>
      <c r="AL172">
        <f t="shared" si="148"/>
        <v>200</v>
      </c>
      <c r="AM172">
        <f t="shared" si="148"/>
        <v>200</v>
      </c>
      <c r="AN172">
        <f t="shared" si="148"/>
        <v>179</v>
      </c>
      <c r="AO172">
        <f t="shared" si="148"/>
        <v>200</v>
      </c>
      <c r="AP172">
        <f t="shared" si="148"/>
        <v>200</v>
      </c>
      <c r="AQ172">
        <f t="shared" si="148"/>
        <v>179</v>
      </c>
      <c r="AR172">
        <f t="shared" si="148"/>
        <v>200</v>
      </c>
      <c r="AS172">
        <f t="shared" si="148"/>
        <v>179</v>
      </c>
      <c r="AT172">
        <f t="shared" si="148"/>
        <v>179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</row>
    <row r="173" spans="1:49" ht="13.5" thickBot="1" x14ac:dyDescent="0.25">
      <c r="A173" s="27">
        <v>31</v>
      </c>
      <c r="B173" s="78">
        <v>1.7650462962962962E-4</v>
      </c>
      <c r="C173" s="81" t="s">
        <v>286</v>
      </c>
      <c r="D173" s="78">
        <v>6.5509259259259264E-4</v>
      </c>
      <c r="E173" s="81" t="s">
        <v>448</v>
      </c>
      <c r="F173" s="79">
        <v>2.6408564814814819E-3</v>
      </c>
      <c r="G173" s="69">
        <v>3.77</v>
      </c>
      <c r="H173" s="69">
        <v>7.4</v>
      </c>
      <c r="I173" s="78">
        <v>7.1238425925925929E-4</v>
      </c>
      <c r="J173" s="81" t="s">
        <v>681</v>
      </c>
      <c r="K173" s="28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49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49"/>
        <v>200</v>
      </c>
      <c r="Q173">
        <f t="shared" si="149"/>
        <v>187</v>
      </c>
      <c r="R173">
        <f t="shared" si="149"/>
        <v>187</v>
      </c>
      <c r="S173">
        <f t="shared" si="149"/>
        <v>200</v>
      </c>
      <c r="T173">
        <f t="shared" si="149"/>
        <v>200</v>
      </c>
      <c r="U173">
        <f t="shared" si="149"/>
        <v>200</v>
      </c>
      <c r="V173">
        <f t="shared" si="149"/>
        <v>200</v>
      </c>
      <c r="W173">
        <f t="shared" si="149"/>
        <v>200</v>
      </c>
      <c r="X173">
        <f t="shared" si="149"/>
        <v>200</v>
      </c>
      <c r="Y173">
        <f t="shared" si="149"/>
        <v>200</v>
      </c>
      <c r="Z173">
        <f t="shared" si="149"/>
        <v>200</v>
      </c>
      <c r="AA173">
        <f t="shared" si="149"/>
        <v>200</v>
      </c>
      <c r="AB173">
        <f t="shared" si="149"/>
        <v>200</v>
      </c>
      <c r="AC173">
        <f t="shared" si="149"/>
        <v>200</v>
      </c>
      <c r="AD173">
        <f t="shared" si="149"/>
        <v>200</v>
      </c>
      <c r="AE173">
        <f t="shared" si="149"/>
        <v>200</v>
      </c>
      <c r="AF173">
        <f t="shared" si="149"/>
        <v>200</v>
      </c>
      <c r="AG173">
        <f t="shared" si="149"/>
        <v>200</v>
      </c>
      <c r="AH173">
        <f t="shared" si="149"/>
        <v>200</v>
      </c>
      <c r="AI173">
        <f t="shared" si="149"/>
        <v>200</v>
      </c>
      <c r="AJ173">
        <f t="shared" si="149"/>
        <v>200</v>
      </c>
      <c r="AK173">
        <f t="shared" si="149"/>
        <v>200</v>
      </c>
      <c r="AL173">
        <f t="shared" si="149"/>
        <v>200</v>
      </c>
      <c r="AM173">
        <f t="shared" si="149"/>
        <v>200</v>
      </c>
      <c r="AN173">
        <f t="shared" si="149"/>
        <v>187</v>
      </c>
      <c r="AO173">
        <f t="shared" si="149"/>
        <v>200</v>
      </c>
      <c r="AP173">
        <f t="shared" si="149"/>
        <v>200</v>
      </c>
      <c r="AQ173">
        <f t="shared" si="149"/>
        <v>187</v>
      </c>
      <c r="AR173">
        <f t="shared" si="149"/>
        <v>200</v>
      </c>
      <c r="AS173">
        <f t="shared" si="149"/>
        <v>187</v>
      </c>
      <c r="AT173">
        <f t="shared" si="149"/>
        <v>187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</row>
    <row r="174" spans="1:49" ht="13.5" thickBot="1" x14ac:dyDescent="0.25">
      <c r="A174" s="27">
        <v>30</v>
      </c>
      <c r="B174" s="78">
        <v>1.7708333333333335E-4</v>
      </c>
      <c r="C174" s="81"/>
      <c r="D174" s="78">
        <v>6.5856481481481484E-4</v>
      </c>
      <c r="E174" s="81" t="s">
        <v>669</v>
      </c>
      <c r="F174" s="79">
        <v>2.6524305555555554E-3</v>
      </c>
      <c r="G174" s="69">
        <v>3.75</v>
      </c>
      <c r="H174" s="69">
        <v>7.35</v>
      </c>
      <c r="I174" s="78">
        <v>7.1481481481481472E-4</v>
      </c>
      <c r="J174" s="81" t="s">
        <v>671</v>
      </c>
      <c r="K174" s="28">
        <v>30</v>
      </c>
      <c r="N174">
        <f>IF(N$148&gt;$D$8,$A$9,IF(N$148&gt;$D$7,$A$8,IF(N$148&gt;$D$6,$A$7,IF(N$148&gt;$D$5,$A$6,IF(N$148&gt;$D$4,$A$5,200)))))</f>
        <v>195</v>
      </c>
      <c r="O174">
        <f t="shared" ref="O174:AW174" si="150">IF(O$148&gt;$D$8,$A$9,IF(O$148&gt;$D$7,$A$8,IF(O$148&gt;$D$6,$A$7,IF(O$148&gt;$D$5,$A$6,IF(O$148&gt;$D$4,$A$5,200)))))</f>
        <v>195</v>
      </c>
      <c r="P174">
        <f t="shared" si="150"/>
        <v>200</v>
      </c>
      <c r="Q174">
        <f t="shared" si="150"/>
        <v>195</v>
      </c>
      <c r="R174">
        <f t="shared" si="150"/>
        <v>195</v>
      </c>
      <c r="S174">
        <f t="shared" si="150"/>
        <v>200</v>
      </c>
      <c r="T174">
        <f t="shared" si="150"/>
        <v>200</v>
      </c>
      <c r="U174">
        <f t="shared" si="150"/>
        <v>200</v>
      </c>
      <c r="V174">
        <f t="shared" si="150"/>
        <v>200</v>
      </c>
      <c r="W174">
        <f t="shared" si="150"/>
        <v>200</v>
      </c>
      <c r="X174">
        <f t="shared" si="150"/>
        <v>200</v>
      </c>
      <c r="Y174">
        <f t="shared" si="150"/>
        <v>200</v>
      </c>
      <c r="Z174">
        <f t="shared" si="150"/>
        <v>200</v>
      </c>
      <c r="AA174">
        <f t="shared" si="150"/>
        <v>200</v>
      </c>
      <c r="AB174">
        <f t="shared" si="150"/>
        <v>200</v>
      </c>
      <c r="AC174">
        <f t="shared" si="150"/>
        <v>200</v>
      </c>
      <c r="AD174">
        <f t="shared" si="150"/>
        <v>200</v>
      </c>
      <c r="AE174">
        <f t="shared" si="150"/>
        <v>200</v>
      </c>
      <c r="AF174">
        <f t="shared" si="150"/>
        <v>200</v>
      </c>
      <c r="AG174">
        <f t="shared" si="150"/>
        <v>200</v>
      </c>
      <c r="AH174">
        <f t="shared" si="150"/>
        <v>200</v>
      </c>
      <c r="AI174">
        <f t="shared" si="150"/>
        <v>200</v>
      </c>
      <c r="AJ174">
        <f t="shared" si="150"/>
        <v>200</v>
      </c>
      <c r="AK174">
        <f t="shared" si="150"/>
        <v>200</v>
      </c>
      <c r="AL174">
        <f t="shared" si="150"/>
        <v>200</v>
      </c>
      <c r="AM174">
        <f t="shared" si="150"/>
        <v>200</v>
      </c>
      <c r="AN174">
        <f t="shared" si="150"/>
        <v>195</v>
      </c>
      <c r="AO174">
        <f t="shared" si="150"/>
        <v>200</v>
      </c>
      <c r="AP174">
        <f t="shared" si="150"/>
        <v>200</v>
      </c>
      <c r="AQ174">
        <f t="shared" si="150"/>
        <v>195</v>
      </c>
      <c r="AR174">
        <f t="shared" si="150"/>
        <v>200</v>
      </c>
      <c r="AS174">
        <f t="shared" si="150"/>
        <v>195</v>
      </c>
      <c r="AT174">
        <f t="shared" si="150"/>
        <v>195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</row>
    <row r="175" spans="1:49" ht="13.5" thickBot="1" x14ac:dyDescent="0.25">
      <c r="A175" s="27">
        <v>29</v>
      </c>
      <c r="B175" s="78">
        <v>1.7766203703703702E-4</v>
      </c>
      <c r="C175" s="81" t="s">
        <v>287</v>
      </c>
      <c r="D175" s="78">
        <v>6.6203703703703704E-4</v>
      </c>
      <c r="E175" s="81" t="s">
        <v>550</v>
      </c>
      <c r="F175" s="79">
        <v>2.6640046296296294E-3</v>
      </c>
      <c r="G175" s="69">
        <v>3.72</v>
      </c>
      <c r="H175" s="69">
        <v>7.3</v>
      </c>
      <c r="I175" s="78">
        <v>7.1724537037037026E-4</v>
      </c>
      <c r="J175" s="81" t="s">
        <v>565</v>
      </c>
      <c r="K175" s="28">
        <v>29</v>
      </c>
    </row>
    <row r="176" spans="1:49" ht="13.5" thickBot="1" x14ac:dyDescent="0.25">
      <c r="A176" s="27">
        <v>28</v>
      </c>
      <c r="B176" s="78">
        <v>1.7824074074074075E-4</v>
      </c>
      <c r="C176" s="81"/>
      <c r="D176" s="78">
        <v>6.6550925925925935E-4</v>
      </c>
      <c r="E176" s="81" t="s">
        <v>551</v>
      </c>
      <c r="F176" s="79">
        <v>2.6755787037037039E-3</v>
      </c>
      <c r="G176" s="69">
        <v>3.69</v>
      </c>
      <c r="H176" s="69">
        <v>7.25</v>
      </c>
      <c r="I176" s="78">
        <v>7.1967592592592602E-4</v>
      </c>
      <c r="J176" s="81" t="s">
        <v>566</v>
      </c>
      <c r="K176" s="28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5" thickBot="1" x14ac:dyDescent="0.25">
      <c r="A177" s="27">
        <v>27</v>
      </c>
      <c r="B177" s="78">
        <v>1.7881944444444445E-4</v>
      </c>
      <c r="C177" s="81" t="s">
        <v>288</v>
      </c>
      <c r="D177" s="78">
        <v>6.6898148148148145E-4</v>
      </c>
      <c r="E177" s="81" t="s">
        <v>453</v>
      </c>
      <c r="F177" s="79">
        <v>2.6871527777777779E-3</v>
      </c>
      <c r="G177" s="69">
        <v>3.66</v>
      </c>
      <c r="H177" s="69">
        <v>7.2</v>
      </c>
      <c r="I177" s="78">
        <v>7.2210648148148156E-4</v>
      </c>
      <c r="J177" s="81" t="s">
        <v>471</v>
      </c>
      <c r="K177" s="28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5" thickBot="1" x14ac:dyDescent="0.25">
      <c r="A178" s="27">
        <v>26</v>
      </c>
      <c r="B178" s="78">
        <v>1.7939814814814817E-4</v>
      </c>
      <c r="C178" s="81"/>
      <c r="D178" s="78">
        <v>6.7245370370370375E-4</v>
      </c>
      <c r="E178" s="81" t="s">
        <v>454</v>
      </c>
      <c r="F178" s="79">
        <v>2.6987268518518519E-3</v>
      </c>
      <c r="G178" s="69">
        <v>3.63</v>
      </c>
      <c r="H178" s="69">
        <v>7.15</v>
      </c>
      <c r="I178" s="78">
        <v>7.245370370370371E-4</v>
      </c>
      <c r="J178" s="81" t="s">
        <v>567</v>
      </c>
      <c r="K178" s="28">
        <v>26</v>
      </c>
      <c r="N178" s="34">
        <f>'Wyniki Chłopcy'!$E$14</f>
        <v>6.076388888888889E-4</v>
      </c>
      <c r="O178" s="34">
        <f>'Wyniki Chłopcy'!$E$15</f>
        <v>5.2499999999999997E-4</v>
      </c>
      <c r="P178" s="34">
        <f>'Wyniki Chłopcy'!$E$16</f>
        <v>0</v>
      </c>
      <c r="Q178" s="34">
        <f>'Wyniki Chłopcy'!$E$46</f>
        <v>4.8136574074074076E-4</v>
      </c>
      <c r="R178" s="34">
        <f>'Wyniki Chłopcy'!$E$47</f>
        <v>5.2569444444444441E-4</v>
      </c>
      <c r="S178" s="34">
        <f>'Wyniki Chłopcy'!$E$48</f>
        <v>0</v>
      </c>
      <c r="T178" s="34">
        <f>'Wyniki Chłopcy'!$E$78</f>
        <v>0</v>
      </c>
      <c r="U178" s="34">
        <f>'Wyniki Chłopcy'!$E$79</f>
        <v>0</v>
      </c>
      <c r="V178" s="34">
        <f>'Wyniki Chłopcy'!$E$80</f>
        <v>0</v>
      </c>
      <c r="W178" s="34">
        <f>'Wyniki Chłopcy'!$E$108</f>
        <v>0</v>
      </c>
      <c r="X178" s="34">
        <f>'Wyniki Chłopcy'!$E$109</f>
        <v>0</v>
      </c>
      <c r="Y178" s="34">
        <f>'Wyniki Chłopcy'!$E$110</f>
        <v>0</v>
      </c>
      <c r="Z178" s="34">
        <f>'Wyniki Chłopcy'!$E$134</f>
        <v>0</v>
      </c>
      <c r="AA178" s="34">
        <f>'Wyniki Chłopcy'!$E$135</f>
        <v>0</v>
      </c>
      <c r="AB178" s="34">
        <f>'Wyniki Chłopcy'!$E$136</f>
        <v>0</v>
      </c>
      <c r="AC178" s="34">
        <f>'Wyniki Chłopcy'!$E$159</f>
        <v>0</v>
      </c>
      <c r="AD178" s="34">
        <f>'Wyniki Chłopcy'!$E$160</f>
        <v>0</v>
      </c>
      <c r="AE178" s="34">
        <f>'Wyniki Chłopcy'!$E$161</f>
        <v>0</v>
      </c>
      <c r="AF178" s="34">
        <f>'Wyniki Chłopcy'!$E$184</f>
        <v>0</v>
      </c>
      <c r="AG178" s="34">
        <f>'Wyniki Chłopcy'!$E$185</f>
        <v>0</v>
      </c>
      <c r="AH178" s="34">
        <f>'Wyniki Chłopcy'!$E$186</f>
        <v>0</v>
      </c>
      <c r="AI178" s="34">
        <f>'Wyniki Chłopcy'!$E$209</f>
        <v>0</v>
      </c>
      <c r="AJ178" s="34">
        <f>'Wyniki Chłopcy'!$E$210</f>
        <v>0</v>
      </c>
      <c r="AK178" s="34">
        <f>'Wyniki Chłopcy'!$E$211</f>
        <v>0</v>
      </c>
      <c r="AL178" s="34">
        <f>'Wyniki Chłopcy'!$E$235</f>
        <v>0</v>
      </c>
      <c r="AM178" s="34">
        <f>'Wyniki Chłopcy'!$E$236</f>
        <v>0</v>
      </c>
      <c r="AN178" s="34" t="str">
        <f>'Wyniki Chłopcy'!$E$237</f>
        <v>-</v>
      </c>
      <c r="AO178" s="34">
        <f>'Wyniki Chłopcy'!$E$260</f>
        <v>0</v>
      </c>
      <c r="AP178" s="34">
        <f>'Wyniki Chłopcy'!$E$261</f>
        <v>0</v>
      </c>
      <c r="AQ178" s="34" t="str">
        <f>'Wyniki Chłopcy'!$E$262</f>
        <v>-</v>
      </c>
      <c r="AR178" s="34">
        <f>'Wyniki Chłopcy'!$E$288</f>
        <v>0</v>
      </c>
      <c r="AS178" s="34" t="str">
        <f>'Wyniki Chłopcy'!$E$289</f>
        <v>-</v>
      </c>
      <c r="AT178" s="34" t="str">
        <f>'Wyniki Chłopcy'!$E$290</f>
        <v>-</v>
      </c>
      <c r="AU178" s="34" t="e">
        <f>'Wyniki Chłopcy'!#REF!</f>
        <v>#REF!</v>
      </c>
      <c r="AV178" s="34" t="e">
        <f>'Wyniki Chłopcy'!#REF!</f>
        <v>#REF!</v>
      </c>
      <c r="AW178" s="34" t="e">
        <f>'Wyniki Chłopcy'!#REF!</f>
        <v>#REF!</v>
      </c>
    </row>
    <row r="179" spans="1:49" ht="13.5" thickBot="1" x14ac:dyDescent="0.25">
      <c r="A179" s="27">
        <v>25</v>
      </c>
      <c r="B179" s="78">
        <v>1.7997685185185185E-4</v>
      </c>
      <c r="C179" s="81" t="s">
        <v>289</v>
      </c>
      <c r="D179" s="78">
        <v>6.7592592592592585E-4</v>
      </c>
      <c r="E179" s="81" t="s">
        <v>555</v>
      </c>
      <c r="F179" s="79">
        <v>2.7103009259259263E-3</v>
      </c>
      <c r="G179" s="69">
        <v>3.6</v>
      </c>
      <c r="H179" s="69">
        <v>7.1</v>
      </c>
      <c r="I179" s="78">
        <v>7.2696759259259253E-4</v>
      </c>
      <c r="J179" s="81" t="s">
        <v>568</v>
      </c>
      <c r="K179" s="28">
        <v>25</v>
      </c>
      <c r="N179">
        <f>IF(N$178&gt;$E$203,0,IF(N$178=$E$203,$A$203,IF(N$178&gt;$E$202,$A$203,IF(N$178&gt;$E$201,$A$202,N$180))))</f>
        <v>104</v>
      </c>
      <c r="O179">
        <f t="shared" ref="O179:AW179" si="151">IF(O$178&gt;$E$203,0,IF(O$178=$E$203,$A$203,IF(O$178&gt;$E$202,$A$203,IF(O$178&gt;$E$201,$A$202,O$180))))</f>
        <v>104</v>
      </c>
      <c r="P179">
        <f t="shared" si="151"/>
        <v>200</v>
      </c>
      <c r="Q179">
        <f t="shared" si="151"/>
        <v>104</v>
      </c>
      <c r="R179">
        <f t="shared" si="151"/>
        <v>104</v>
      </c>
      <c r="S179">
        <f t="shared" si="151"/>
        <v>200</v>
      </c>
      <c r="T179">
        <f t="shared" si="151"/>
        <v>200</v>
      </c>
      <c r="U179">
        <f t="shared" si="151"/>
        <v>200</v>
      </c>
      <c r="V179">
        <f t="shared" si="151"/>
        <v>200</v>
      </c>
      <c r="W179">
        <f t="shared" si="151"/>
        <v>200</v>
      </c>
      <c r="X179">
        <f t="shared" si="151"/>
        <v>200</v>
      </c>
      <c r="Y179">
        <f t="shared" si="151"/>
        <v>200</v>
      </c>
      <c r="Z179">
        <f t="shared" si="151"/>
        <v>200</v>
      </c>
      <c r="AA179">
        <f t="shared" si="151"/>
        <v>200</v>
      </c>
      <c r="AB179">
        <f t="shared" si="151"/>
        <v>200</v>
      </c>
      <c r="AC179">
        <f t="shared" si="151"/>
        <v>200</v>
      </c>
      <c r="AD179">
        <f t="shared" si="151"/>
        <v>200</v>
      </c>
      <c r="AE179">
        <f t="shared" si="151"/>
        <v>200</v>
      </c>
      <c r="AF179">
        <f t="shared" si="151"/>
        <v>200</v>
      </c>
      <c r="AG179">
        <f t="shared" si="151"/>
        <v>200</v>
      </c>
      <c r="AH179">
        <f t="shared" si="151"/>
        <v>200</v>
      </c>
      <c r="AI179">
        <f t="shared" si="151"/>
        <v>200</v>
      </c>
      <c r="AJ179">
        <f t="shared" si="151"/>
        <v>200</v>
      </c>
      <c r="AK179">
        <f t="shared" si="151"/>
        <v>200</v>
      </c>
      <c r="AL179">
        <f t="shared" si="151"/>
        <v>200</v>
      </c>
      <c r="AM179">
        <f t="shared" si="151"/>
        <v>200</v>
      </c>
      <c r="AN179">
        <f t="shared" si="151"/>
        <v>2</v>
      </c>
      <c r="AO179">
        <f t="shared" si="151"/>
        <v>200</v>
      </c>
      <c r="AP179">
        <f t="shared" si="151"/>
        <v>200</v>
      </c>
      <c r="AQ179">
        <f t="shared" si="151"/>
        <v>2</v>
      </c>
      <c r="AR179">
        <f t="shared" si="151"/>
        <v>200</v>
      </c>
      <c r="AS179">
        <f t="shared" si="151"/>
        <v>2</v>
      </c>
      <c r="AT179">
        <f t="shared" si="151"/>
        <v>2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</row>
    <row r="180" spans="1:49" ht="13.5" thickBot="1" x14ac:dyDescent="0.25">
      <c r="A180" s="27">
        <v>24</v>
      </c>
      <c r="B180" s="78">
        <v>1.8055555555555555E-4</v>
      </c>
      <c r="C180" s="81"/>
      <c r="D180" s="78">
        <v>6.7939814814814816E-4</v>
      </c>
      <c r="E180" s="81" t="s">
        <v>556</v>
      </c>
      <c r="F180" s="79">
        <v>2.7218750000000003E-3</v>
      </c>
      <c r="G180" s="69">
        <v>3.57</v>
      </c>
      <c r="H180" s="69">
        <v>7.05</v>
      </c>
      <c r="I180" s="78">
        <v>7.2939814814814818E-4</v>
      </c>
      <c r="J180" s="81" t="s">
        <v>473</v>
      </c>
      <c r="K180" s="28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104</v>
      </c>
      <c r="O180">
        <f t="shared" ref="O180:AW180" si="152">IF(O$178&gt;$E$200,$A$201,IF(O$178&gt;$E$199,$A$200,IF(O$178&gt;$E$198,$A$199,IF(O$178&gt;$E$197,$A$198,IF(O$178&gt;$E$196,$A$197,IF(O$178&gt;$E$195,$A$196,IF(O$178&gt;$E$194,$A$195,IF(O$178&gt;$E$193,$A$194,O$181))))))))</f>
        <v>104</v>
      </c>
      <c r="P180">
        <f t="shared" si="152"/>
        <v>200</v>
      </c>
      <c r="Q180">
        <f t="shared" si="152"/>
        <v>104</v>
      </c>
      <c r="R180">
        <f t="shared" si="152"/>
        <v>104</v>
      </c>
      <c r="S180">
        <f t="shared" si="152"/>
        <v>200</v>
      </c>
      <c r="T180">
        <f t="shared" si="152"/>
        <v>200</v>
      </c>
      <c r="U180">
        <f t="shared" si="152"/>
        <v>200</v>
      </c>
      <c r="V180">
        <f t="shared" si="152"/>
        <v>200</v>
      </c>
      <c r="W180">
        <f t="shared" si="152"/>
        <v>200</v>
      </c>
      <c r="X180">
        <f t="shared" si="152"/>
        <v>200</v>
      </c>
      <c r="Y180">
        <f t="shared" si="152"/>
        <v>200</v>
      </c>
      <c r="Z180">
        <f t="shared" si="152"/>
        <v>200</v>
      </c>
      <c r="AA180">
        <f t="shared" si="152"/>
        <v>200</v>
      </c>
      <c r="AB180">
        <f t="shared" si="152"/>
        <v>200</v>
      </c>
      <c r="AC180">
        <f t="shared" si="152"/>
        <v>200</v>
      </c>
      <c r="AD180">
        <f t="shared" si="152"/>
        <v>200</v>
      </c>
      <c r="AE180">
        <f t="shared" si="152"/>
        <v>200</v>
      </c>
      <c r="AF180">
        <f t="shared" si="152"/>
        <v>200</v>
      </c>
      <c r="AG180">
        <f t="shared" si="152"/>
        <v>200</v>
      </c>
      <c r="AH180">
        <f t="shared" si="152"/>
        <v>200</v>
      </c>
      <c r="AI180">
        <f t="shared" si="152"/>
        <v>200</v>
      </c>
      <c r="AJ180">
        <f t="shared" si="152"/>
        <v>200</v>
      </c>
      <c r="AK180">
        <f t="shared" si="152"/>
        <v>200</v>
      </c>
      <c r="AL180">
        <f t="shared" si="152"/>
        <v>200</v>
      </c>
      <c r="AM180">
        <f t="shared" si="152"/>
        <v>200</v>
      </c>
      <c r="AN180">
        <f t="shared" si="152"/>
        <v>104</v>
      </c>
      <c r="AO180">
        <f t="shared" si="152"/>
        <v>200</v>
      </c>
      <c r="AP180">
        <f t="shared" si="152"/>
        <v>200</v>
      </c>
      <c r="AQ180">
        <f t="shared" si="152"/>
        <v>104</v>
      </c>
      <c r="AR180">
        <f t="shared" si="152"/>
        <v>200</v>
      </c>
      <c r="AS180">
        <f t="shared" si="152"/>
        <v>104</v>
      </c>
      <c r="AT180">
        <f t="shared" si="152"/>
        <v>104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</row>
    <row r="181" spans="1:49" ht="13.5" thickBot="1" x14ac:dyDescent="0.25">
      <c r="A181" s="27">
        <v>23</v>
      </c>
      <c r="B181" s="78">
        <v>1.8113425925925927E-4</v>
      </c>
      <c r="C181" s="81" t="s">
        <v>290</v>
      </c>
      <c r="D181" s="78">
        <v>6.8287037037037025E-4</v>
      </c>
      <c r="E181" s="81" t="s">
        <v>670</v>
      </c>
      <c r="F181" s="79">
        <v>2.7334490740740739E-3</v>
      </c>
      <c r="G181" s="69">
        <v>3.53</v>
      </c>
      <c r="H181" s="69">
        <v>7</v>
      </c>
      <c r="I181" s="78">
        <v>7.3182870370370361E-4</v>
      </c>
      <c r="J181" s="81" t="s">
        <v>569</v>
      </c>
      <c r="K181" s="28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104</v>
      </c>
      <c r="O181">
        <f t="shared" ref="O181:AW181" si="153">IF(O$178&gt;$E$192,$A$193,IF(O$178&gt;$E$191,$A$192,IF(O$178&gt;$E$190,$A$191,IF(O$178&gt;$E$189,$A$190,IF(O$178&gt;$E$188,$A$189,IF(O$178&gt;$E$187,$A$188,IF(O$178&gt;$E$186,$A$187,IF(O$178&gt;$E$185,$A$186,O$182))))))))</f>
        <v>104</v>
      </c>
      <c r="P181">
        <f t="shared" si="153"/>
        <v>200</v>
      </c>
      <c r="Q181">
        <f t="shared" si="153"/>
        <v>104</v>
      </c>
      <c r="R181">
        <f t="shared" si="153"/>
        <v>104</v>
      </c>
      <c r="S181">
        <f t="shared" si="153"/>
        <v>200</v>
      </c>
      <c r="T181">
        <f t="shared" si="153"/>
        <v>200</v>
      </c>
      <c r="U181">
        <f t="shared" si="153"/>
        <v>200</v>
      </c>
      <c r="V181">
        <f t="shared" si="153"/>
        <v>200</v>
      </c>
      <c r="W181">
        <f t="shared" si="153"/>
        <v>200</v>
      </c>
      <c r="X181">
        <f t="shared" si="153"/>
        <v>200</v>
      </c>
      <c r="Y181">
        <f t="shared" si="153"/>
        <v>200</v>
      </c>
      <c r="Z181">
        <f t="shared" si="153"/>
        <v>200</v>
      </c>
      <c r="AA181">
        <f t="shared" si="153"/>
        <v>200</v>
      </c>
      <c r="AB181">
        <f t="shared" si="153"/>
        <v>200</v>
      </c>
      <c r="AC181">
        <f t="shared" si="153"/>
        <v>200</v>
      </c>
      <c r="AD181">
        <f t="shared" si="153"/>
        <v>200</v>
      </c>
      <c r="AE181">
        <f t="shared" si="153"/>
        <v>200</v>
      </c>
      <c r="AF181">
        <f t="shared" si="153"/>
        <v>200</v>
      </c>
      <c r="AG181">
        <f t="shared" si="153"/>
        <v>200</v>
      </c>
      <c r="AH181">
        <f t="shared" si="153"/>
        <v>200</v>
      </c>
      <c r="AI181">
        <f t="shared" si="153"/>
        <v>200</v>
      </c>
      <c r="AJ181">
        <f t="shared" si="153"/>
        <v>200</v>
      </c>
      <c r="AK181">
        <f t="shared" si="153"/>
        <v>200</v>
      </c>
      <c r="AL181">
        <f t="shared" si="153"/>
        <v>200</v>
      </c>
      <c r="AM181">
        <f t="shared" si="153"/>
        <v>200</v>
      </c>
      <c r="AN181">
        <f t="shared" si="153"/>
        <v>104</v>
      </c>
      <c r="AO181">
        <f t="shared" si="153"/>
        <v>200</v>
      </c>
      <c r="AP181">
        <f t="shared" si="153"/>
        <v>200</v>
      </c>
      <c r="AQ181">
        <f t="shared" si="153"/>
        <v>104</v>
      </c>
      <c r="AR181">
        <f t="shared" si="153"/>
        <v>200</v>
      </c>
      <c r="AS181">
        <f t="shared" si="153"/>
        <v>104</v>
      </c>
      <c r="AT181">
        <f t="shared" si="153"/>
        <v>104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</row>
    <row r="182" spans="1:49" ht="13.5" thickBot="1" x14ac:dyDescent="0.25">
      <c r="A182" s="27">
        <v>22</v>
      </c>
      <c r="B182" s="78">
        <v>1.8171296296296295E-4</v>
      </c>
      <c r="C182" s="81"/>
      <c r="D182" s="78">
        <v>6.8634259259259256E-4</v>
      </c>
      <c r="E182" s="81" t="s">
        <v>459</v>
      </c>
      <c r="F182" s="79">
        <v>2.7450231481481479E-3</v>
      </c>
      <c r="G182" s="69">
        <v>3.49</v>
      </c>
      <c r="H182" s="69">
        <v>6.9</v>
      </c>
      <c r="I182" s="78">
        <v>7.3425925925925915E-4</v>
      </c>
      <c r="J182" s="81" t="s">
        <v>570</v>
      </c>
      <c r="K182" s="28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104</v>
      </c>
      <c r="O182">
        <f t="shared" ref="O182:AW182" si="154">IF(O$178&gt;$E$184,$A$185,IF(O$178&gt;$E$183,$A$184,IF(O$178&gt;$E$182,$A$183,IF(O$178&gt;$E$181,$A$182,IF(O$178&gt;$E$180,$A$181,IF(O$178&gt;$E$179,$A$180,IF(O$178&gt;$E$178,$A$179,IF(O$178&gt;$E$177,$A$178,O$183))))))))</f>
        <v>104</v>
      </c>
      <c r="P182">
        <f t="shared" si="154"/>
        <v>200</v>
      </c>
      <c r="Q182">
        <f t="shared" si="154"/>
        <v>104</v>
      </c>
      <c r="R182">
        <f t="shared" si="154"/>
        <v>104</v>
      </c>
      <c r="S182">
        <f t="shared" si="154"/>
        <v>200</v>
      </c>
      <c r="T182">
        <f t="shared" si="154"/>
        <v>200</v>
      </c>
      <c r="U182">
        <f t="shared" si="154"/>
        <v>200</v>
      </c>
      <c r="V182">
        <f t="shared" si="154"/>
        <v>200</v>
      </c>
      <c r="W182">
        <f t="shared" si="154"/>
        <v>200</v>
      </c>
      <c r="X182">
        <f t="shared" si="154"/>
        <v>200</v>
      </c>
      <c r="Y182">
        <f t="shared" si="154"/>
        <v>200</v>
      </c>
      <c r="Z182">
        <f t="shared" si="154"/>
        <v>200</v>
      </c>
      <c r="AA182">
        <f t="shared" si="154"/>
        <v>200</v>
      </c>
      <c r="AB182">
        <f t="shared" si="154"/>
        <v>200</v>
      </c>
      <c r="AC182">
        <f t="shared" si="154"/>
        <v>200</v>
      </c>
      <c r="AD182">
        <f t="shared" si="154"/>
        <v>200</v>
      </c>
      <c r="AE182">
        <f t="shared" si="154"/>
        <v>200</v>
      </c>
      <c r="AF182">
        <f t="shared" si="154"/>
        <v>200</v>
      </c>
      <c r="AG182">
        <f t="shared" si="154"/>
        <v>200</v>
      </c>
      <c r="AH182">
        <f t="shared" si="154"/>
        <v>200</v>
      </c>
      <c r="AI182">
        <f t="shared" si="154"/>
        <v>200</v>
      </c>
      <c r="AJ182">
        <f t="shared" si="154"/>
        <v>200</v>
      </c>
      <c r="AK182">
        <f t="shared" si="154"/>
        <v>200</v>
      </c>
      <c r="AL182">
        <f t="shared" si="154"/>
        <v>200</v>
      </c>
      <c r="AM182">
        <f t="shared" si="154"/>
        <v>200</v>
      </c>
      <c r="AN182">
        <f t="shared" si="154"/>
        <v>104</v>
      </c>
      <c r="AO182">
        <f t="shared" si="154"/>
        <v>200</v>
      </c>
      <c r="AP182">
        <f t="shared" si="154"/>
        <v>200</v>
      </c>
      <c r="AQ182">
        <f t="shared" si="154"/>
        <v>104</v>
      </c>
      <c r="AR182">
        <f t="shared" si="154"/>
        <v>200</v>
      </c>
      <c r="AS182">
        <f t="shared" si="154"/>
        <v>104</v>
      </c>
      <c r="AT182">
        <f t="shared" si="154"/>
        <v>104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</row>
    <row r="183" spans="1:49" ht="13.5" thickBot="1" x14ac:dyDescent="0.25">
      <c r="A183" s="27">
        <v>21</v>
      </c>
      <c r="B183" s="78">
        <v>1.8229166666666667E-4</v>
      </c>
      <c r="C183" s="81" t="s">
        <v>291</v>
      </c>
      <c r="D183" s="78">
        <v>6.8981481481481487E-4</v>
      </c>
      <c r="E183" s="81" t="s">
        <v>460</v>
      </c>
      <c r="F183" s="79">
        <v>2.7565972222222223E-3</v>
      </c>
      <c r="G183" s="69">
        <v>3.45</v>
      </c>
      <c r="H183" s="69">
        <v>6.8</v>
      </c>
      <c r="I183" s="78">
        <v>7.3668981481481469E-4</v>
      </c>
      <c r="J183" s="81" t="s">
        <v>475</v>
      </c>
      <c r="K183" s="28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104</v>
      </c>
      <c r="O183">
        <f t="shared" ref="O183:AW183" si="155">IF(O$178&gt;$E$176,$A$177,IF(O$178&gt;$E$175,$A$176,IF(O$178&gt;$E$174,$A$175,IF(O$178&gt;$E$173,$A$174,IF(O$178&gt;$E$172,$A$173,IF(O$178&gt;$E$171,$A$172,IF(O$178&gt;$E$170,$A$171,IF(O$178&gt;$E$169,$A$170,O$184))))))))</f>
        <v>104</v>
      </c>
      <c r="P183">
        <f t="shared" si="155"/>
        <v>200</v>
      </c>
      <c r="Q183">
        <f t="shared" si="155"/>
        <v>104</v>
      </c>
      <c r="R183">
        <f t="shared" si="155"/>
        <v>104</v>
      </c>
      <c r="S183">
        <f t="shared" si="155"/>
        <v>200</v>
      </c>
      <c r="T183">
        <f t="shared" si="155"/>
        <v>200</v>
      </c>
      <c r="U183">
        <f t="shared" si="155"/>
        <v>200</v>
      </c>
      <c r="V183">
        <f t="shared" si="155"/>
        <v>200</v>
      </c>
      <c r="W183">
        <f t="shared" si="155"/>
        <v>200</v>
      </c>
      <c r="X183">
        <f t="shared" si="155"/>
        <v>200</v>
      </c>
      <c r="Y183">
        <f t="shared" si="155"/>
        <v>200</v>
      </c>
      <c r="Z183">
        <f t="shared" si="155"/>
        <v>200</v>
      </c>
      <c r="AA183">
        <f t="shared" si="155"/>
        <v>200</v>
      </c>
      <c r="AB183">
        <f t="shared" si="155"/>
        <v>200</v>
      </c>
      <c r="AC183">
        <f t="shared" si="155"/>
        <v>200</v>
      </c>
      <c r="AD183">
        <f t="shared" si="155"/>
        <v>200</v>
      </c>
      <c r="AE183">
        <f t="shared" si="155"/>
        <v>200</v>
      </c>
      <c r="AF183">
        <f t="shared" si="155"/>
        <v>200</v>
      </c>
      <c r="AG183">
        <f t="shared" si="155"/>
        <v>200</v>
      </c>
      <c r="AH183">
        <f t="shared" si="155"/>
        <v>200</v>
      </c>
      <c r="AI183">
        <f t="shared" si="155"/>
        <v>200</v>
      </c>
      <c r="AJ183">
        <f t="shared" si="155"/>
        <v>200</v>
      </c>
      <c r="AK183">
        <f t="shared" si="155"/>
        <v>200</v>
      </c>
      <c r="AL183">
        <f t="shared" si="155"/>
        <v>200</v>
      </c>
      <c r="AM183">
        <f t="shared" si="155"/>
        <v>200</v>
      </c>
      <c r="AN183">
        <f t="shared" si="155"/>
        <v>104</v>
      </c>
      <c r="AO183">
        <f t="shared" si="155"/>
        <v>200</v>
      </c>
      <c r="AP183">
        <f t="shared" si="155"/>
        <v>200</v>
      </c>
      <c r="AQ183">
        <f t="shared" si="155"/>
        <v>104</v>
      </c>
      <c r="AR183">
        <f t="shared" si="155"/>
        <v>200</v>
      </c>
      <c r="AS183">
        <f t="shared" si="155"/>
        <v>104</v>
      </c>
      <c r="AT183">
        <f t="shared" si="155"/>
        <v>104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</row>
    <row r="184" spans="1:49" ht="13.5" thickBot="1" x14ac:dyDescent="0.25">
      <c r="A184" s="27">
        <v>20</v>
      </c>
      <c r="B184" s="78">
        <v>1.8287037037037038E-4</v>
      </c>
      <c r="C184" s="81"/>
      <c r="D184" s="78">
        <v>6.9386574074074088E-4</v>
      </c>
      <c r="E184" s="81" t="s">
        <v>669</v>
      </c>
      <c r="F184" s="79">
        <v>2.7681712962962964E-3</v>
      </c>
      <c r="G184" s="69">
        <v>3.41</v>
      </c>
      <c r="H184" s="69">
        <v>6.7</v>
      </c>
      <c r="I184" s="78">
        <v>7.3912037037037045E-4</v>
      </c>
      <c r="J184" s="81" t="s">
        <v>476</v>
      </c>
      <c r="K184" s="28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104</v>
      </c>
      <c r="O184">
        <f t="shared" ref="O184:AW184" si="156">IF(O$178&gt;$E$168,$A$169,IF(O$178&gt;$E$167,$A$168,IF(O$178&gt;$E$166,$A$167,IF(O$178&gt;$E$165,$A$166,IF(O$178&gt;$E$164,$A$165,IF(O$178&gt;$E$163,$A$164,IF(O$178&gt;$E$162,$A$166,IF(O$178&gt;$E$161,$A$162,O$185))))))))</f>
        <v>104</v>
      </c>
      <c r="P184">
        <f t="shared" si="156"/>
        <v>200</v>
      </c>
      <c r="Q184">
        <f t="shared" si="156"/>
        <v>104</v>
      </c>
      <c r="R184">
        <f t="shared" si="156"/>
        <v>104</v>
      </c>
      <c r="S184">
        <f t="shared" si="156"/>
        <v>200</v>
      </c>
      <c r="T184">
        <f t="shared" si="156"/>
        <v>200</v>
      </c>
      <c r="U184">
        <f t="shared" si="156"/>
        <v>200</v>
      </c>
      <c r="V184">
        <f t="shared" si="156"/>
        <v>200</v>
      </c>
      <c r="W184">
        <f t="shared" si="156"/>
        <v>200</v>
      </c>
      <c r="X184">
        <f t="shared" si="156"/>
        <v>200</v>
      </c>
      <c r="Y184">
        <f t="shared" si="156"/>
        <v>200</v>
      </c>
      <c r="Z184">
        <f t="shared" si="156"/>
        <v>200</v>
      </c>
      <c r="AA184">
        <f t="shared" si="156"/>
        <v>200</v>
      </c>
      <c r="AB184">
        <f t="shared" si="156"/>
        <v>200</v>
      </c>
      <c r="AC184">
        <f t="shared" si="156"/>
        <v>200</v>
      </c>
      <c r="AD184">
        <f t="shared" si="156"/>
        <v>200</v>
      </c>
      <c r="AE184">
        <f t="shared" si="156"/>
        <v>200</v>
      </c>
      <c r="AF184">
        <f t="shared" si="156"/>
        <v>200</v>
      </c>
      <c r="AG184">
        <f t="shared" si="156"/>
        <v>200</v>
      </c>
      <c r="AH184">
        <f t="shared" si="156"/>
        <v>200</v>
      </c>
      <c r="AI184">
        <f t="shared" si="156"/>
        <v>200</v>
      </c>
      <c r="AJ184">
        <f t="shared" si="156"/>
        <v>200</v>
      </c>
      <c r="AK184">
        <f t="shared" si="156"/>
        <v>200</v>
      </c>
      <c r="AL184">
        <f t="shared" si="156"/>
        <v>200</v>
      </c>
      <c r="AM184">
        <f t="shared" si="156"/>
        <v>200</v>
      </c>
      <c r="AN184">
        <f t="shared" si="156"/>
        <v>104</v>
      </c>
      <c r="AO184">
        <f t="shared" si="156"/>
        <v>200</v>
      </c>
      <c r="AP184">
        <f t="shared" si="156"/>
        <v>200</v>
      </c>
      <c r="AQ184">
        <f t="shared" si="156"/>
        <v>104</v>
      </c>
      <c r="AR184">
        <f t="shared" si="156"/>
        <v>200</v>
      </c>
      <c r="AS184">
        <f t="shared" si="156"/>
        <v>104</v>
      </c>
      <c r="AT184">
        <f t="shared" si="156"/>
        <v>104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</row>
    <row r="185" spans="1:49" ht="13.5" thickBot="1" x14ac:dyDescent="0.25">
      <c r="A185" s="27">
        <v>19</v>
      </c>
      <c r="B185" s="78">
        <v>1.8344907407407408E-4</v>
      </c>
      <c r="C185" s="81" t="s">
        <v>292</v>
      </c>
      <c r="D185" s="78">
        <v>6.9791666666666656E-4</v>
      </c>
      <c r="E185" s="81" t="s">
        <v>463</v>
      </c>
      <c r="F185" s="79">
        <v>2.7797453703703704E-3</v>
      </c>
      <c r="G185" s="69">
        <v>3.37</v>
      </c>
      <c r="H185" s="69">
        <v>6.6</v>
      </c>
      <c r="I185" s="78">
        <v>7.4155092592592588E-4</v>
      </c>
      <c r="J185" s="81" t="s">
        <v>682</v>
      </c>
      <c r="K185" s="28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104</v>
      </c>
      <c r="O185">
        <f t="shared" ref="O185:AW185" si="157">IF(O$178&gt;$E$160,$A$161,IF(O$178&gt;$E$159,$A$160,IF(O$178&gt;$E$158,$A$159,IF(O$178&gt;$E$157,$A$158,IF(O$178&gt;$E$156,$A$157,IF(O$178&gt;$E$155,$A$156,IF(O$178&gt;$E$154,$A$155,IF(O$178&gt;$E$153,$A$154,O$186))))))))</f>
        <v>104</v>
      </c>
      <c r="P185">
        <f t="shared" si="157"/>
        <v>200</v>
      </c>
      <c r="Q185">
        <f t="shared" si="157"/>
        <v>104</v>
      </c>
      <c r="R185">
        <f t="shared" si="157"/>
        <v>104</v>
      </c>
      <c r="S185">
        <f t="shared" si="157"/>
        <v>200</v>
      </c>
      <c r="T185">
        <f t="shared" si="157"/>
        <v>200</v>
      </c>
      <c r="U185">
        <f t="shared" si="157"/>
        <v>200</v>
      </c>
      <c r="V185">
        <f t="shared" si="157"/>
        <v>200</v>
      </c>
      <c r="W185">
        <f t="shared" si="157"/>
        <v>200</v>
      </c>
      <c r="X185">
        <f t="shared" si="157"/>
        <v>200</v>
      </c>
      <c r="Y185">
        <f t="shared" si="157"/>
        <v>200</v>
      </c>
      <c r="Z185">
        <f t="shared" si="157"/>
        <v>200</v>
      </c>
      <c r="AA185">
        <f t="shared" si="157"/>
        <v>200</v>
      </c>
      <c r="AB185">
        <f t="shared" si="157"/>
        <v>200</v>
      </c>
      <c r="AC185">
        <f t="shared" si="157"/>
        <v>200</v>
      </c>
      <c r="AD185">
        <f t="shared" si="157"/>
        <v>200</v>
      </c>
      <c r="AE185">
        <f t="shared" si="157"/>
        <v>200</v>
      </c>
      <c r="AF185">
        <f t="shared" si="157"/>
        <v>200</v>
      </c>
      <c r="AG185">
        <f t="shared" si="157"/>
        <v>200</v>
      </c>
      <c r="AH185">
        <f t="shared" si="157"/>
        <v>200</v>
      </c>
      <c r="AI185">
        <f t="shared" si="157"/>
        <v>200</v>
      </c>
      <c r="AJ185">
        <f t="shared" si="157"/>
        <v>200</v>
      </c>
      <c r="AK185">
        <f t="shared" si="157"/>
        <v>200</v>
      </c>
      <c r="AL185">
        <f t="shared" si="157"/>
        <v>200</v>
      </c>
      <c r="AM185">
        <f t="shared" si="157"/>
        <v>200</v>
      </c>
      <c r="AN185">
        <f t="shared" si="157"/>
        <v>104</v>
      </c>
      <c r="AO185">
        <f t="shared" si="157"/>
        <v>200</v>
      </c>
      <c r="AP185">
        <f t="shared" si="157"/>
        <v>200</v>
      </c>
      <c r="AQ185">
        <f t="shared" si="157"/>
        <v>104</v>
      </c>
      <c r="AR185">
        <f t="shared" si="157"/>
        <v>200</v>
      </c>
      <c r="AS185">
        <f t="shared" si="157"/>
        <v>104</v>
      </c>
      <c r="AT185">
        <f t="shared" si="157"/>
        <v>104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</row>
    <row r="186" spans="1:49" ht="13.5" thickBot="1" x14ac:dyDescent="0.25">
      <c r="A186" s="27">
        <v>18</v>
      </c>
      <c r="B186" s="78">
        <v>1.8402777777777778E-4</v>
      </c>
      <c r="C186" s="81"/>
      <c r="D186" s="78">
        <v>7.0196759259259257E-4</v>
      </c>
      <c r="E186" s="81" t="s">
        <v>464</v>
      </c>
      <c r="F186" s="79">
        <v>2.7913194444444439E-3</v>
      </c>
      <c r="G186" s="69">
        <v>3.33</v>
      </c>
      <c r="H186" s="69">
        <v>6.5</v>
      </c>
      <c r="I186" s="78">
        <v>7.4398148148148143E-4</v>
      </c>
      <c r="J186" s="81" t="s">
        <v>683</v>
      </c>
      <c r="K186" s="28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104</v>
      </c>
      <c r="O186">
        <f t="shared" ref="O186:AW186" si="158">IF(O$178&gt;$E$152,$A$153,IF(O$178&gt;$E$151,$A$152,IF(O$178&gt;$E$150,$A$151,IF(O$178&gt;$E$149,$A$150,IF(O$178&gt;$E$148,$A$149,IF(O$178&gt;$E$147,$A$148,IF(O$178&gt;$E$146,$A$147,IF(O$178&gt;$E$145,$A$146,O$187))))))))</f>
        <v>104</v>
      </c>
      <c r="P186">
        <f t="shared" si="158"/>
        <v>200</v>
      </c>
      <c r="Q186">
        <f t="shared" si="158"/>
        <v>104</v>
      </c>
      <c r="R186">
        <f t="shared" si="158"/>
        <v>104</v>
      </c>
      <c r="S186">
        <f t="shared" si="158"/>
        <v>200</v>
      </c>
      <c r="T186">
        <f t="shared" si="158"/>
        <v>200</v>
      </c>
      <c r="U186">
        <f t="shared" si="158"/>
        <v>200</v>
      </c>
      <c r="V186">
        <f t="shared" si="158"/>
        <v>200</v>
      </c>
      <c r="W186">
        <f t="shared" si="158"/>
        <v>200</v>
      </c>
      <c r="X186">
        <f t="shared" si="158"/>
        <v>200</v>
      </c>
      <c r="Y186">
        <f t="shared" si="158"/>
        <v>200</v>
      </c>
      <c r="Z186">
        <f t="shared" si="158"/>
        <v>200</v>
      </c>
      <c r="AA186">
        <f t="shared" si="158"/>
        <v>200</v>
      </c>
      <c r="AB186">
        <f t="shared" si="158"/>
        <v>200</v>
      </c>
      <c r="AC186">
        <f t="shared" si="158"/>
        <v>200</v>
      </c>
      <c r="AD186">
        <f t="shared" si="158"/>
        <v>200</v>
      </c>
      <c r="AE186">
        <f t="shared" si="158"/>
        <v>200</v>
      </c>
      <c r="AF186">
        <f t="shared" si="158"/>
        <v>200</v>
      </c>
      <c r="AG186">
        <f t="shared" si="158"/>
        <v>200</v>
      </c>
      <c r="AH186">
        <f t="shared" si="158"/>
        <v>200</v>
      </c>
      <c r="AI186">
        <f t="shared" si="158"/>
        <v>200</v>
      </c>
      <c r="AJ186">
        <f t="shared" si="158"/>
        <v>200</v>
      </c>
      <c r="AK186">
        <f t="shared" si="158"/>
        <v>200</v>
      </c>
      <c r="AL186">
        <f t="shared" si="158"/>
        <v>200</v>
      </c>
      <c r="AM186">
        <f t="shared" si="158"/>
        <v>200</v>
      </c>
      <c r="AN186">
        <f t="shared" si="158"/>
        <v>104</v>
      </c>
      <c r="AO186">
        <f t="shared" si="158"/>
        <v>200</v>
      </c>
      <c r="AP186">
        <f t="shared" si="158"/>
        <v>200</v>
      </c>
      <c r="AQ186">
        <f t="shared" si="158"/>
        <v>104</v>
      </c>
      <c r="AR186">
        <f t="shared" si="158"/>
        <v>200</v>
      </c>
      <c r="AS186">
        <f t="shared" si="158"/>
        <v>104</v>
      </c>
      <c r="AT186">
        <f t="shared" si="158"/>
        <v>104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</row>
    <row r="187" spans="1:49" ht="13.5" thickBot="1" x14ac:dyDescent="0.25">
      <c r="A187" s="27">
        <v>17</v>
      </c>
      <c r="B187" s="78">
        <v>1.8460648148148145E-4</v>
      </c>
      <c r="C187" s="81" t="s">
        <v>293</v>
      </c>
      <c r="D187" s="78">
        <v>7.0601851851851847E-4</v>
      </c>
      <c r="E187" s="81" t="s">
        <v>562</v>
      </c>
      <c r="F187" s="79">
        <v>2.803009259259259E-3</v>
      </c>
      <c r="G187" s="69">
        <v>3.29</v>
      </c>
      <c r="H187" s="69">
        <v>6.4</v>
      </c>
      <c r="I187" s="78">
        <v>7.4641203703703707E-4</v>
      </c>
      <c r="J187" s="81" t="s">
        <v>478</v>
      </c>
      <c r="K187" s="28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104</v>
      </c>
      <c r="O187">
        <f t="shared" ref="O187:AW187" si="159">IF(O$178&gt;$E$144,$A$145,IF(O$178&gt;$E$143,$A$144,IF(O$178&gt;$E$142,$A$143,IF(O$178&gt;$E$141,$A$142,IF(O$178&gt;$E$140,$A$141,IF(O$178&gt;$E$139,$A$140,IF(O$178&gt;$E$138,$A$139,IF(O$178&gt;$E$137,$A$138,O$188))))))))</f>
        <v>104</v>
      </c>
      <c r="P187">
        <f t="shared" si="159"/>
        <v>200</v>
      </c>
      <c r="Q187">
        <f t="shared" si="159"/>
        <v>104</v>
      </c>
      <c r="R187">
        <f t="shared" si="159"/>
        <v>104</v>
      </c>
      <c r="S187">
        <f t="shared" si="159"/>
        <v>200</v>
      </c>
      <c r="T187">
        <f t="shared" si="159"/>
        <v>200</v>
      </c>
      <c r="U187">
        <f t="shared" si="159"/>
        <v>200</v>
      </c>
      <c r="V187">
        <f t="shared" si="159"/>
        <v>200</v>
      </c>
      <c r="W187">
        <f t="shared" si="159"/>
        <v>200</v>
      </c>
      <c r="X187">
        <f t="shared" si="159"/>
        <v>200</v>
      </c>
      <c r="Y187">
        <f t="shared" si="159"/>
        <v>200</v>
      </c>
      <c r="Z187">
        <f t="shared" si="159"/>
        <v>200</v>
      </c>
      <c r="AA187">
        <f t="shared" si="159"/>
        <v>200</v>
      </c>
      <c r="AB187">
        <f t="shared" si="159"/>
        <v>200</v>
      </c>
      <c r="AC187">
        <f t="shared" si="159"/>
        <v>200</v>
      </c>
      <c r="AD187">
        <f t="shared" si="159"/>
        <v>200</v>
      </c>
      <c r="AE187">
        <f t="shared" si="159"/>
        <v>200</v>
      </c>
      <c r="AF187">
        <f t="shared" si="159"/>
        <v>200</v>
      </c>
      <c r="AG187">
        <f t="shared" si="159"/>
        <v>200</v>
      </c>
      <c r="AH187">
        <f t="shared" si="159"/>
        <v>200</v>
      </c>
      <c r="AI187">
        <f t="shared" si="159"/>
        <v>200</v>
      </c>
      <c r="AJ187">
        <f t="shared" si="159"/>
        <v>200</v>
      </c>
      <c r="AK187">
        <f t="shared" si="159"/>
        <v>200</v>
      </c>
      <c r="AL187">
        <f t="shared" si="159"/>
        <v>200</v>
      </c>
      <c r="AM187">
        <f t="shared" si="159"/>
        <v>200</v>
      </c>
      <c r="AN187">
        <f t="shared" si="159"/>
        <v>104</v>
      </c>
      <c r="AO187">
        <f t="shared" si="159"/>
        <v>200</v>
      </c>
      <c r="AP187">
        <f t="shared" si="159"/>
        <v>200</v>
      </c>
      <c r="AQ187">
        <f t="shared" si="159"/>
        <v>104</v>
      </c>
      <c r="AR187">
        <f t="shared" si="159"/>
        <v>200</v>
      </c>
      <c r="AS187">
        <f t="shared" si="159"/>
        <v>104</v>
      </c>
      <c r="AT187">
        <f t="shared" si="159"/>
        <v>104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</row>
    <row r="188" spans="1:49" ht="13.5" thickBot="1" x14ac:dyDescent="0.25">
      <c r="A188" s="27">
        <v>16</v>
      </c>
      <c r="B188" s="78">
        <v>1.8518518518518518E-4</v>
      </c>
      <c r="C188" s="81" t="s">
        <v>294</v>
      </c>
      <c r="D188" s="78">
        <v>7.1006944444444448E-4</v>
      </c>
      <c r="E188" s="81" t="s">
        <v>467</v>
      </c>
      <c r="F188" s="79">
        <v>2.8146990740740741E-3</v>
      </c>
      <c r="G188" s="69">
        <v>3.25</v>
      </c>
      <c r="H188" s="69">
        <v>6.3</v>
      </c>
      <c r="I188" s="78">
        <v>7.4884259259259262E-4</v>
      </c>
      <c r="J188" s="81" t="s">
        <v>684</v>
      </c>
      <c r="K188" s="28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104</v>
      </c>
      <c r="O188">
        <f t="shared" ref="O188:AW188" si="160">IF(O$178&gt;$E$136,$A$137,IF(O$178&gt;$E$135,$A$136,IF(O$178&gt;$E$134,$A$135,IF(O$178&gt;$E$133,$A$134,IF(O$178&gt;$E$132,$A$133,IF(O$178&gt;$E$131,$A$132,IF(O$178&gt;$E$130,$A$131,IF(O$178&gt;$E$129,$A$130,O$189))))))))</f>
        <v>104</v>
      </c>
      <c r="P188">
        <f t="shared" si="160"/>
        <v>200</v>
      </c>
      <c r="Q188">
        <f t="shared" si="160"/>
        <v>104</v>
      </c>
      <c r="R188">
        <f t="shared" si="160"/>
        <v>104</v>
      </c>
      <c r="S188">
        <f t="shared" si="160"/>
        <v>200</v>
      </c>
      <c r="T188">
        <f t="shared" si="160"/>
        <v>200</v>
      </c>
      <c r="U188">
        <f t="shared" si="160"/>
        <v>200</v>
      </c>
      <c r="V188">
        <f t="shared" si="160"/>
        <v>200</v>
      </c>
      <c r="W188">
        <f t="shared" si="160"/>
        <v>200</v>
      </c>
      <c r="X188">
        <f t="shared" si="160"/>
        <v>200</v>
      </c>
      <c r="Y188">
        <f t="shared" si="160"/>
        <v>200</v>
      </c>
      <c r="Z188">
        <f t="shared" si="160"/>
        <v>200</v>
      </c>
      <c r="AA188">
        <f t="shared" si="160"/>
        <v>200</v>
      </c>
      <c r="AB188">
        <f t="shared" si="160"/>
        <v>200</v>
      </c>
      <c r="AC188">
        <f t="shared" si="160"/>
        <v>200</v>
      </c>
      <c r="AD188">
        <f t="shared" si="160"/>
        <v>200</v>
      </c>
      <c r="AE188">
        <f t="shared" si="160"/>
        <v>200</v>
      </c>
      <c r="AF188">
        <f t="shared" si="160"/>
        <v>200</v>
      </c>
      <c r="AG188">
        <f t="shared" si="160"/>
        <v>200</v>
      </c>
      <c r="AH188">
        <f t="shared" si="160"/>
        <v>200</v>
      </c>
      <c r="AI188">
        <f t="shared" si="160"/>
        <v>200</v>
      </c>
      <c r="AJ188">
        <f t="shared" si="160"/>
        <v>200</v>
      </c>
      <c r="AK188">
        <f t="shared" si="160"/>
        <v>200</v>
      </c>
      <c r="AL188">
        <f t="shared" si="160"/>
        <v>200</v>
      </c>
      <c r="AM188">
        <f t="shared" si="160"/>
        <v>200</v>
      </c>
      <c r="AN188">
        <f t="shared" si="160"/>
        <v>104</v>
      </c>
      <c r="AO188">
        <f t="shared" si="160"/>
        <v>200</v>
      </c>
      <c r="AP188">
        <f t="shared" si="160"/>
        <v>200</v>
      </c>
      <c r="AQ188">
        <f t="shared" si="160"/>
        <v>104</v>
      </c>
      <c r="AR188">
        <f t="shared" si="160"/>
        <v>200</v>
      </c>
      <c r="AS188">
        <f t="shared" si="160"/>
        <v>104</v>
      </c>
      <c r="AT188">
        <f t="shared" si="160"/>
        <v>104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</row>
    <row r="189" spans="1:49" ht="13.5" thickBot="1" x14ac:dyDescent="0.25">
      <c r="A189" s="27">
        <v>15</v>
      </c>
      <c r="B189" s="78">
        <v>1.8634259259259263E-4</v>
      </c>
      <c r="C189" s="81" t="s">
        <v>295</v>
      </c>
      <c r="D189" s="78">
        <v>7.1412037037037028E-4</v>
      </c>
      <c r="E189" s="81" t="s">
        <v>671</v>
      </c>
      <c r="F189" s="79">
        <v>2.8262731481481485E-3</v>
      </c>
      <c r="G189" s="69">
        <v>3.21</v>
      </c>
      <c r="H189" s="69">
        <v>6.2</v>
      </c>
      <c r="I189" s="78">
        <v>7.5127314814814805E-4</v>
      </c>
      <c r="J189" s="81" t="s">
        <v>674</v>
      </c>
      <c r="K189" s="28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104</v>
      </c>
      <c r="O189">
        <f t="shared" ref="O189:AW189" si="161">IF(O$178&gt;$E$128,$A$129,IF(O$178&gt;$E$127,$A$128,IF(O$178&gt;$E$126,$A$127,IF(O$178&gt;$E$125,$A$126,IF(O$178&gt;$E$124,$A$125,IF(O$178&gt;$E$123,$A$124,IF(O$178&gt;$E$122,$A$123,IF(O$178&gt;$E$121,$A$122,O$190))))))))</f>
        <v>104</v>
      </c>
      <c r="P189">
        <f t="shared" si="161"/>
        <v>200</v>
      </c>
      <c r="Q189">
        <f t="shared" si="161"/>
        <v>104</v>
      </c>
      <c r="R189">
        <f t="shared" si="161"/>
        <v>104</v>
      </c>
      <c r="S189">
        <f t="shared" si="161"/>
        <v>200</v>
      </c>
      <c r="T189">
        <f t="shared" si="161"/>
        <v>200</v>
      </c>
      <c r="U189">
        <f t="shared" si="161"/>
        <v>200</v>
      </c>
      <c r="V189">
        <f t="shared" si="161"/>
        <v>200</v>
      </c>
      <c r="W189">
        <f t="shared" si="161"/>
        <v>200</v>
      </c>
      <c r="X189">
        <f t="shared" si="161"/>
        <v>200</v>
      </c>
      <c r="Y189">
        <f t="shared" si="161"/>
        <v>200</v>
      </c>
      <c r="Z189">
        <f t="shared" si="161"/>
        <v>200</v>
      </c>
      <c r="AA189">
        <f t="shared" si="161"/>
        <v>200</v>
      </c>
      <c r="AB189">
        <f t="shared" si="161"/>
        <v>200</v>
      </c>
      <c r="AC189">
        <f t="shared" si="161"/>
        <v>200</v>
      </c>
      <c r="AD189">
        <f t="shared" si="161"/>
        <v>200</v>
      </c>
      <c r="AE189">
        <f t="shared" si="161"/>
        <v>200</v>
      </c>
      <c r="AF189">
        <f t="shared" si="161"/>
        <v>200</v>
      </c>
      <c r="AG189">
        <f t="shared" si="161"/>
        <v>200</v>
      </c>
      <c r="AH189">
        <f t="shared" si="161"/>
        <v>200</v>
      </c>
      <c r="AI189">
        <f t="shared" si="161"/>
        <v>200</v>
      </c>
      <c r="AJ189">
        <f t="shared" si="161"/>
        <v>200</v>
      </c>
      <c r="AK189">
        <f t="shared" si="161"/>
        <v>200</v>
      </c>
      <c r="AL189">
        <f t="shared" si="161"/>
        <v>200</v>
      </c>
      <c r="AM189">
        <f t="shared" si="161"/>
        <v>200</v>
      </c>
      <c r="AN189">
        <f t="shared" si="161"/>
        <v>104</v>
      </c>
      <c r="AO189">
        <f t="shared" si="161"/>
        <v>200</v>
      </c>
      <c r="AP189">
        <f t="shared" si="161"/>
        <v>200</v>
      </c>
      <c r="AQ189">
        <f t="shared" si="161"/>
        <v>104</v>
      </c>
      <c r="AR189">
        <f t="shared" si="161"/>
        <v>200</v>
      </c>
      <c r="AS189">
        <f t="shared" si="161"/>
        <v>104</v>
      </c>
      <c r="AT189">
        <f t="shared" si="161"/>
        <v>104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</row>
    <row r="190" spans="1:49" ht="13.5" thickBot="1" x14ac:dyDescent="0.25">
      <c r="A190" s="27">
        <v>14</v>
      </c>
      <c r="B190" s="78">
        <v>1.8749999999999998E-4</v>
      </c>
      <c r="C190" s="81" t="s">
        <v>296</v>
      </c>
      <c r="D190" s="78">
        <v>7.1874999999999988E-4</v>
      </c>
      <c r="E190" s="81" t="s">
        <v>470</v>
      </c>
      <c r="F190" s="79">
        <v>2.8379629629629627E-3</v>
      </c>
      <c r="G190" s="69">
        <v>3.17</v>
      </c>
      <c r="H190" s="69">
        <v>6.1</v>
      </c>
      <c r="I190" s="78">
        <v>7.5358796296296296E-4</v>
      </c>
      <c r="J190" s="81" t="s">
        <v>685</v>
      </c>
      <c r="K190" s="28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104</v>
      </c>
      <c r="O190">
        <f t="shared" ref="O190:AW190" si="162">IF(O$178&gt;$E$120,$A$121,IF(O$178&gt;$E$119,$A$120,IF(O$178&gt;$E$118,$A$119,IF(O$178&gt;$E$117,$A$118,IF(O$178&gt;$E$116,$A$117,IF(O$178&gt;$E$115,$A$116,IF(O$178&gt;$E$114,$A$115,IF(O$178&gt;$E$113,$A$114,O$191))))))))</f>
        <v>104</v>
      </c>
      <c r="P190">
        <f t="shared" si="162"/>
        <v>200</v>
      </c>
      <c r="Q190">
        <f t="shared" si="162"/>
        <v>104</v>
      </c>
      <c r="R190">
        <f t="shared" si="162"/>
        <v>104</v>
      </c>
      <c r="S190">
        <f t="shared" si="162"/>
        <v>200</v>
      </c>
      <c r="T190">
        <f t="shared" si="162"/>
        <v>200</v>
      </c>
      <c r="U190">
        <f t="shared" si="162"/>
        <v>200</v>
      </c>
      <c r="V190">
        <f t="shared" si="162"/>
        <v>200</v>
      </c>
      <c r="W190">
        <f t="shared" si="162"/>
        <v>200</v>
      </c>
      <c r="X190">
        <f t="shared" si="162"/>
        <v>200</v>
      </c>
      <c r="Y190">
        <f t="shared" si="162"/>
        <v>200</v>
      </c>
      <c r="Z190">
        <f t="shared" si="162"/>
        <v>200</v>
      </c>
      <c r="AA190">
        <f t="shared" si="162"/>
        <v>200</v>
      </c>
      <c r="AB190">
        <f t="shared" si="162"/>
        <v>200</v>
      </c>
      <c r="AC190">
        <f t="shared" si="162"/>
        <v>200</v>
      </c>
      <c r="AD190">
        <f t="shared" si="162"/>
        <v>200</v>
      </c>
      <c r="AE190">
        <f t="shared" si="162"/>
        <v>200</v>
      </c>
      <c r="AF190">
        <f t="shared" si="162"/>
        <v>200</v>
      </c>
      <c r="AG190">
        <f t="shared" si="162"/>
        <v>200</v>
      </c>
      <c r="AH190">
        <f t="shared" si="162"/>
        <v>200</v>
      </c>
      <c r="AI190">
        <f t="shared" si="162"/>
        <v>200</v>
      </c>
      <c r="AJ190">
        <f t="shared" si="162"/>
        <v>200</v>
      </c>
      <c r="AK190">
        <f t="shared" si="162"/>
        <v>200</v>
      </c>
      <c r="AL190">
        <f t="shared" si="162"/>
        <v>200</v>
      </c>
      <c r="AM190">
        <f t="shared" si="162"/>
        <v>200</v>
      </c>
      <c r="AN190">
        <f t="shared" si="162"/>
        <v>104</v>
      </c>
      <c r="AO190">
        <f t="shared" si="162"/>
        <v>200</v>
      </c>
      <c r="AP190">
        <f t="shared" si="162"/>
        <v>200</v>
      </c>
      <c r="AQ190">
        <f t="shared" si="162"/>
        <v>104</v>
      </c>
      <c r="AR190">
        <f t="shared" si="162"/>
        <v>200</v>
      </c>
      <c r="AS190">
        <f t="shared" si="162"/>
        <v>104</v>
      </c>
      <c r="AT190">
        <f t="shared" si="162"/>
        <v>104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</row>
    <row r="191" spans="1:49" ht="13.5" thickBot="1" x14ac:dyDescent="0.25">
      <c r="A191" s="27">
        <v>13</v>
      </c>
      <c r="B191" s="78">
        <v>1.8865740740740743E-4</v>
      </c>
      <c r="C191" s="81" t="s">
        <v>297</v>
      </c>
      <c r="D191" s="78">
        <v>7.233796296296297E-4</v>
      </c>
      <c r="E191" s="81" t="s">
        <v>672</v>
      </c>
      <c r="F191" s="79">
        <v>2.8496527777777778E-3</v>
      </c>
      <c r="G191" s="69">
        <v>3.12</v>
      </c>
      <c r="H191" s="69">
        <v>6</v>
      </c>
      <c r="I191" s="78">
        <v>7.5590277777777776E-4</v>
      </c>
      <c r="J191" s="81" t="s">
        <v>686</v>
      </c>
      <c r="K191" s="28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104</v>
      </c>
      <c r="O191">
        <f t="shared" ref="O191:AW191" si="163">IF(O$178&gt;$E$112,$A$113,IF(O$178&gt;$E$111,$A$112,IF(O$178&gt;$E$110,$A$111,IF(O$178&gt;$E$109,$A$110,IF(O$178&gt;$E$108,$A$109,IF(O$178&gt;$E$107,$A$108,IF(O$178&gt;$E$106,$A$107,IF(O$178&gt;$E$105,$A$106,O$192))))))))</f>
        <v>104</v>
      </c>
      <c r="P191">
        <f t="shared" si="163"/>
        <v>200</v>
      </c>
      <c r="Q191">
        <f t="shared" si="163"/>
        <v>104</v>
      </c>
      <c r="R191">
        <f t="shared" si="163"/>
        <v>104</v>
      </c>
      <c r="S191">
        <f t="shared" si="163"/>
        <v>200</v>
      </c>
      <c r="T191">
        <f t="shared" si="163"/>
        <v>200</v>
      </c>
      <c r="U191">
        <f t="shared" si="163"/>
        <v>200</v>
      </c>
      <c r="V191">
        <f t="shared" si="163"/>
        <v>200</v>
      </c>
      <c r="W191">
        <f t="shared" si="163"/>
        <v>200</v>
      </c>
      <c r="X191">
        <f t="shared" si="163"/>
        <v>200</v>
      </c>
      <c r="Y191">
        <f t="shared" si="163"/>
        <v>200</v>
      </c>
      <c r="Z191">
        <f t="shared" si="163"/>
        <v>200</v>
      </c>
      <c r="AA191">
        <f t="shared" si="163"/>
        <v>200</v>
      </c>
      <c r="AB191">
        <f t="shared" si="163"/>
        <v>200</v>
      </c>
      <c r="AC191">
        <f t="shared" si="163"/>
        <v>200</v>
      </c>
      <c r="AD191">
        <f t="shared" si="163"/>
        <v>200</v>
      </c>
      <c r="AE191">
        <f t="shared" si="163"/>
        <v>200</v>
      </c>
      <c r="AF191">
        <f t="shared" si="163"/>
        <v>200</v>
      </c>
      <c r="AG191">
        <f t="shared" si="163"/>
        <v>200</v>
      </c>
      <c r="AH191">
        <f t="shared" si="163"/>
        <v>200</v>
      </c>
      <c r="AI191">
        <f t="shared" si="163"/>
        <v>200</v>
      </c>
      <c r="AJ191">
        <f t="shared" si="163"/>
        <v>200</v>
      </c>
      <c r="AK191">
        <f t="shared" si="163"/>
        <v>200</v>
      </c>
      <c r="AL191">
        <f t="shared" si="163"/>
        <v>200</v>
      </c>
      <c r="AM191">
        <f t="shared" si="163"/>
        <v>200</v>
      </c>
      <c r="AN191">
        <f t="shared" si="163"/>
        <v>104</v>
      </c>
      <c r="AO191">
        <f t="shared" si="163"/>
        <v>200</v>
      </c>
      <c r="AP191">
        <f t="shared" si="163"/>
        <v>200</v>
      </c>
      <c r="AQ191">
        <f t="shared" si="163"/>
        <v>104</v>
      </c>
      <c r="AR191">
        <f t="shared" si="163"/>
        <v>200</v>
      </c>
      <c r="AS191">
        <f t="shared" si="163"/>
        <v>104</v>
      </c>
      <c r="AT191">
        <f t="shared" si="163"/>
        <v>104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</row>
    <row r="192" spans="1:49" ht="13.5" thickBot="1" x14ac:dyDescent="0.25">
      <c r="A192" s="27">
        <v>12</v>
      </c>
      <c r="B192" s="78">
        <v>1.8981481481481478E-4</v>
      </c>
      <c r="C192" s="81" t="s">
        <v>298</v>
      </c>
      <c r="D192" s="78">
        <v>7.280092592592593E-4</v>
      </c>
      <c r="E192" s="81" t="s">
        <v>673</v>
      </c>
      <c r="F192" s="79">
        <v>2.873958333333333E-3</v>
      </c>
      <c r="G192" s="69">
        <v>3.07</v>
      </c>
      <c r="H192" s="69">
        <v>5.9</v>
      </c>
      <c r="I192" s="78">
        <v>7.6041666666666662E-4</v>
      </c>
      <c r="J192" s="81" t="s">
        <v>687</v>
      </c>
      <c r="K192" s="28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104</v>
      </c>
      <c r="O192">
        <f t="shared" ref="O192:AW192" si="164">IF(O$178&gt;$E$104,$A$105,IF(O$178&gt;$E$103,$A$104,IF(O$178&gt;$E$102,$A$103,IF(O$178&gt;$E$101,$A$102,IF(O$178&gt;$E$100,$A$101,IF(O$178&gt;$E$99,$A$100,IF(O$178&gt;$E$98,$A$99,IF(O$178&gt;$E$97,$A$98,O$193))))))))</f>
        <v>104</v>
      </c>
      <c r="P192">
        <f t="shared" si="164"/>
        <v>200</v>
      </c>
      <c r="Q192">
        <f t="shared" si="164"/>
        <v>104</v>
      </c>
      <c r="R192">
        <f t="shared" si="164"/>
        <v>104</v>
      </c>
      <c r="S192">
        <f t="shared" si="164"/>
        <v>200</v>
      </c>
      <c r="T192">
        <f t="shared" si="164"/>
        <v>200</v>
      </c>
      <c r="U192">
        <f t="shared" si="164"/>
        <v>200</v>
      </c>
      <c r="V192">
        <f t="shared" si="164"/>
        <v>200</v>
      </c>
      <c r="W192">
        <f t="shared" si="164"/>
        <v>200</v>
      </c>
      <c r="X192">
        <f t="shared" si="164"/>
        <v>200</v>
      </c>
      <c r="Y192">
        <f t="shared" si="164"/>
        <v>200</v>
      </c>
      <c r="Z192">
        <f t="shared" si="164"/>
        <v>200</v>
      </c>
      <c r="AA192">
        <f t="shared" si="164"/>
        <v>200</v>
      </c>
      <c r="AB192">
        <f t="shared" si="164"/>
        <v>200</v>
      </c>
      <c r="AC192">
        <f t="shared" si="164"/>
        <v>200</v>
      </c>
      <c r="AD192">
        <f t="shared" si="164"/>
        <v>200</v>
      </c>
      <c r="AE192">
        <f t="shared" si="164"/>
        <v>200</v>
      </c>
      <c r="AF192">
        <f t="shared" si="164"/>
        <v>200</v>
      </c>
      <c r="AG192">
        <f t="shared" si="164"/>
        <v>200</v>
      </c>
      <c r="AH192">
        <f t="shared" si="164"/>
        <v>200</v>
      </c>
      <c r="AI192">
        <f t="shared" si="164"/>
        <v>200</v>
      </c>
      <c r="AJ192">
        <f t="shared" si="164"/>
        <v>200</v>
      </c>
      <c r="AK192">
        <f t="shared" si="164"/>
        <v>200</v>
      </c>
      <c r="AL192">
        <f t="shared" si="164"/>
        <v>200</v>
      </c>
      <c r="AM192">
        <f t="shared" si="164"/>
        <v>200</v>
      </c>
      <c r="AN192">
        <f t="shared" si="164"/>
        <v>104</v>
      </c>
      <c r="AO192">
        <f t="shared" si="164"/>
        <v>200</v>
      </c>
      <c r="AP192">
        <f t="shared" si="164"/>
        <v>200</v>
      </c>
      <c r="AQ192">
        <f t="shared" si="164"/>
        <v>104</v>
      </c>
      <c r="AR192">
        <f t="shared" si="164"/>
        <v>200</v>
      </c>
      <c r="AS192">
        <f t="shared" si="164"/>
        <v>104</v>
      </c>
      <c r="AT192">
        <f t="shared" si="164"/>
        <v>104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</row>
    <row r="193" spans="1:49" ht="13.5" thickBot="1" x14ac:dyDescent="0.25">
      <c r="A193" s="27">
        <v>11</v>
      </c>
      <c r="B193" s="78">
        <v>1.9097222222222223E-4</v>
      </c>
      <c r="C193" s="81" t="s">
        <v>299</v>
      </c>
      <c r="D193" s="78">
        <v>7.337962962962963E-4</v>
      </c>
      <c r="E193" s="81" t="s">
        <v>570</v>
      </c>
      <c r="F193" s="79">
        <v>2.898263888888889E-3</v>
      </c>
      <c r="G193" s="69">
        <v>3.02</v>
      </c>
      <c r="H193" s="69">
        <v>5.8</v>
      </c>
      <c r="I193" s="78">
        <v>7.6493055555555559E-4</v>
      </c>
      <c r="J193" s="81" t="s">
        <v>675</v>
      </c>
      <c r="K193" s="28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108</v>
      </c>
      <c r="O193">
        <f t="shared" ref="O193:AW193" si="165">IF(O$178&gt;$E$96,$A$97,IF(O$178&gt;$E$95,$A$96,IF(O$178&gt;$E$94,$A$95,IF(O$178&gt;$E$93,$A$94,IF(O$178&gt;$E$92,$A$93,IF(O$178&gt;$E$91,$A$92,IF(O$178&gt;$E$90,$A$91,IF(O$178&gt;$E$89,$A$90,O$194))))))))</f>
        <v>108</v>
      </c>
      <c r="P193">
        <f t="shared" si="165"/>
        <v>200</v>
      </c>
      <c r="Q193">
        <f t="shared" si="165"/>
        <v>108</v>
      </c>
      <c r="R193">
        <f t="shared" si="165"/>
        <v>108</v>
      </c>
      <c r="S193">
        <f t="shared" si="165"/>
        <v>200</v>
      </c>
      <c r="T193">
        <f t="shared" si="165"/>
        <v>200</v>
      </c>
      <c r="U193">
        <f t="shared" si="165"/>
        <v>200</v>
      </c>
      <c r="V193">
        <f t="shared" si="165"/>
        <v>200</v>
      </c>
      <c r="W193">
        <f t="shared" si="165"/>
        <v>200</v>
      </c>
      <c r="X193">
        <f t="shared" si="165"/>
        <v>200</v>
      </c>
      <c r="Y193">
        <f t="shared" si="165"/>
        <v>200</v>
      </c>
      <c r="Z193">
        <f t="shared" si="165"/>
        <v>200</v>
      </c>
      <c r="AA193">
        <f t="shared" si="165"/>
        <v>200</v>
      </c>
      <c r="AB193">
        <f t="shared" si="165"/>
        <v>200</v>
      </c>
      <c r="AC193">
        <f t="shared" si="165"/>
        <v>200</v>
      </c>
      <c r="AD193">
        <f t="shared" si="165"/>
        <v>200</v>
      </c>
      <c r="AE193">
        <f t="shared" si="165"/>
        <v>200</v>
      </c>
      <c r="AF193">
        <f t="shared" si="165"/>
        <v>200</v>
      </c>
      <c r="AG193">
        <f t="shared" si="165"/>
        <v>200</v>
      </c>
      <c r="AH193">
        <f t="shared" si="165"/>
        <v>200</v>
      </c>
      <c r="AI193">
        <f t="shared" si="165"/>
        <v>200</v>
      </c>
      <c r="AJ193">
        <f t="shared" si="165"/>
        <v>200</v>
      </c>
      <c r="AK193">
        <f t="shared" si="165"/>
        <v>200</v>
      </c>
      <c r="AL193">
        <f t="shared" si="165"/>
        <v>200</v>
      </c>
      <c r="AM193">
        <f t="shared" si="165"/>
        <v>200</v>
      </c>
      <c r="AN193">
        <f t="shared" si="165"/>
        <v>108</v>
      </c>
      <c r="AO193">
        <f t="shared" si="165"/>
        <v>200</v>
      </c>
      <c r="AP193">
        <f t="shared" si="165"/>
        <v>200</v>
      </c>
      <c r="AQ193">
        <f t="shared" si="165"/>
        <v>108</v>
      </c>
      <c r="AR193">
        <f t="shared" si="165"/>
        <v>200</v>
      </c>
      <c r="AS193">
        <f t="shared" si="165"/>
        <v>108</v>
      </c>
      <c r="AT193">
        <f t="shared" si="165"/>
        <v>108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</row>
    <row r="194" spans="1:49" ht="13.5" thickBot="1" x14ac:dyDescent="0.25">
      <c r="A194" s="27">
        <v>10</v>
      </c>
      <c r="B194" s="78">
        <v>1.9212962962962963E-4</v>
      </c>
      <c r="C194" s="81" t="s">
        <v>300</v>
      </c>
      <c r="D194" s="78">
        <v>7.395833333333333E-4</v>
      </c>
      <c r="E194" s="81" t="s">
        <v>476</v>
      </c>
      <c r="F194" s="79">
        <v>2.9225694444444447E-3</v>
      </c>
      <c r="G194" s="69">
        <v>2.97</v>
      </c>
      <c r="H194" s="69">
        <v>5.7</v>
      </c>
      <c r="I194" s="78">
        <v>7.6944444444444456E-4</v>
      </c>
      <c r="J194" s="81" t="s">
        <v>688</v>
      </c>
      <c r="K194" s="28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116</v>
      </c>
      <c r="O194">
        <f t="shared" ref="O194:AW194" si="166">IF(O$178&gt;$E$88,$A$89,IF(O$178&gt;$E$87,$A$88,IF(O$178&gt;$E$86,$A$87,IF(O$178&gt;$E$85,$A$86,IF(O$178&gt;$E$84,$A$85,IF(O$178&gt;$E$83,$A$84,IF(O$178&gt;$E$82,$A$83,IF(O$178&gt;$E$81,$A$82,O$195))))))))</f>
        <v>116</v>
      </c>
      <c r="P194">
        <f t="shared" si="166"/>
        <v>200</v>
      </c>
      <c r="Q194">
        <f t="shared" si="166"/>
        <v>116</v>
      </c>
      <c r="R194">
        <f t="shared" si="166"/>
        <v>116</v>
      </c>
      <c r="S194">
        <f t="shared" si="166"/>
        <v>200</v>
      </c>
      <c r="T194">
        <f t="shared" si="166"/>
        <v>200</v>
      </c>
      <c r="U194">
        <f t="shared" si="166"/>
        <v>200</v>
      </c>
      <c r="V194">
        <f t="shared" si="166"/>
        <v>200</v>
      </c>
      <c r="W194">
        <f t="shared" si="166"/>
        <v>200</v>
      </c>
      <c r="X194">
        <f t="shared" si="166"/>
        <v>200</v>
      </c>
      <c r="Y194">
        <f t="shared" si="166"/>
        <v>200</v>
      </c>
      <c r="Z194">
        <f t="shared" si="166"/>
        <v>200</v>
      </c>
      <c r="AA194">
        <f t="shared" si="166"/>
        <v>200</v>
      </c>
      <c r="AB194">
        <f t="shared" si="166"/>
        <v>200</v>
      </c>
      <c r="AC194">
        <f t="shared" si="166"/>
        <v>200</v>
      </c>
      <c r="AD194">
        <f t="shared" si="166"/>
        <v>200</v>
      </c>
      <c r="AE194">
        <f t="shared" si="166"/>
        <v>200</v>
      </c>
      <c r="AF194">
        <f t="shared" si="166"/>
        <v>200</v>
      </c>
      <c r="AG194">
        <f t="shared" si="166"/>
        <v>200</v>
      </c>
      <c r="AH194">
        <f t="shared" si="166"/>
        <v>200</v>
      </c>
      <c r="AI194">
        <f t="shared" si="166"/>
        <v>200</v>
      </c>
      <c r="AJ194">
        <f t="shared" si="166"/>
        <v>200</v>
      </c>
      <c r="AK194">
        <f t="shared" si="166"/>
        <v>200</v>
      </c>
      <c r="AL194">
        <f t="shared" si="166"/>
        <v>200</v>
      </c>
      <c r="AM194">
        <f t="shared" si="166"/>
        <v>200</v>
      </c>
      <c r="AN194">
        <f t="shared" si="166"/>
        <v>116</v>
      </c>
      <c r="AO194">
        <f t="shared" si="166"/>
        <v>200</v>
      </c>
      <c r="AP194">
        <f t="shared" si="166"/>
        <v>200</v>
      </c>
      <c r="AQ194">
        <f t="shared" si="166"/>
        <v>116</v>
      </c>
      <c r="AR194">
        <f t="shared" si="166"/>
        <v>200</v>
      </c>
      <c r="AS194">
        <f t="shared" si="166"/>
        <v>116</v>
      </c>
      <c r="AT194">
        <f t="shared" si="166"/>
        <v>116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</row>
    <row r="195" spans="1:49" ht="13.5" thickBot="1" x14ac:dyDescent="0.25">
      <c r="A195" s="27">
        <v>9</v>
      </c>
      <c r="B195" s="78">
        <v>1.9328703703703703E-4</v>
      </c>
      <c r="C195" s="81" t="s">
        <v>618</v>
      </c>
      <c r="D195" s="78">
        <v>7.4537037037037052E-4</v>
      </c>
      <c r="E195" s="81" t="s">
        <v>573</v>
      </c>
      <c r="F195" s="79">
        <v>2.9468749999999998E-3</v>
      </c>
      <c r="G195" s="69">
        <v>2.9</v>
      </c>
      <c r="H195" s="69">
        <v>5.6</v>
      </c>
      <c r="I195" s="78">
        <v>7.7395833333333342E-4</v>
      </c>
      <c r="J195" s="81" t="s">
        <v>485</v>
      </c>
      <c r="K195" s="28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124</v>
      </c>
      <c r="O195">
        <f t="shared" ref="O195:AW195" si="167">IF(O$178&gt;$E$80,$A$81,IF(O$178&gt;$E$79,$A$80,IF(O$178&gt;$E$78,$A$79,IF(O$178&gt;$E$77,$A$78,IF(O$178&gt;$E$76,$A$77,IF(O$178&gt;$E$75,$A$76,IF(O$178&gt;$E$74,$A$75,IF(O$178&gt;$E$73,$A$74,O$196))))))))</f>
        <v>124</v>
      </c>
      <c r="P195">
        <f t="shared" si="167"/>
        <v>200</v>
      </c>
      <c r="Q195">
        <f t="shared" si="167"/>
        <v>124</v>
      </c>
      <c r="R195">
        <f t="shared" si="167"/>
        <v>124</v>
      </c>
      <c r="S195">
        <f t="shared" si="167"/>
        <v>200</v>
      </c>
      <c r="T195">
        <f t="shared" si="167"/>
        <v>200</v>
      </c>
      <c r="U195">
        <f t="shared" si="167"/>
        <v>200</v>
      </c>
      <c r="V195">
        <f t="shared" si="167"/>
        <v>200</v>
      </c>
      <c r="W195">
        <f t="shared" si="167"/>
        <v>200</v>
      </c>
      <c r="X195">
        <f t="shared" si="167"/>
        <v>200</v>
      </c>
      <c r="Y195">
        <f t="shared" si="167"/>
        <v>200</v>
      </c>
      <c r="Z195">
        <f t="shared" si="167"/>
        <v>200</v>
      </c>
      <c r="AA195">
        <f t="shared" si="167"/>
        <v>200</v>
      </c>
      <c r="AB195">
        <f t="shared" si="167"/>
        <v>200</v>
      </c>
      <c r="AC195">
        <f t="shared" si="167"/>
        <v>200</v>
      </c>
      <c r="AD195">
        <f t="shared" si="167"/>
        <v>200</v>
      </c>
      <c r="AE195">
        <f t="shared" si="167"/>
        <v>200</v>
      </c>
      <c r="AF195">
        <f t="shared" si="167"/>
        <v>200</v>
      </c>
      <c r="AG195">
        <f t="shared" si="167"/>
        <v>200</v>
      </c>
      <c r="AH195">
        <f t="shared" si="167"/>
        <v>200</v>
      </c>
      <c r="AI195">
        <f t="shared" si="167"/>
        <v>200</v>
      </c>
      <c r="AJ195">
        <f t="shared" si="167"/>
        <v>200</v>
      </c>
      <c r="AK195">
        <f t="shared" si="167"/>
        <v>200</v>
      </c>
      <c r="AL195">
        <f t="shared" si="167"/>
        <v>200</v>
      </c>
      <c r="AM195">
        <f t="shared" si="167"/>
        <v>200</v>
      </c>
      <c r="AN195">
        <f t="shared" si="167"/>
        <v>124</v>
      </c>
      <c r="AO195">
        <f t="shared" si="167"/>
        <v>200</v>
      </c>
      <c r="AP195">
        <f t="shared" si="167"/>
        <v>200</v>
      </c>
      <c r="AQ195">
        <f t="shared" si="167"/>
        <v>124</v>
      </c>
      <c r="AR195">
        <f t="shared" si="167"/>
        <v>200</v>
      </c>
      <c r="AS195">
        <f t="shared" si="167"/>
        <v>124</v>
      </c>
      <c r="AT195">
        <f t="shared" si="167"/>
        <v>124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</row>
    <row r="196" spans="1:49" ht="13.5" thickBot="1" x14ac:dyDescent="0.25">
      <c r="A196" s="27">
        <v>8</v>
      </c>
      <c r="B196" s="78">
        <v>1.9444444444444446E-4</v>
      </c>
      <c r="C196" s="81" t="s">
        <v>301</v>
      </c>
      <c r="D196" s="78">
        <v>7.5115740740740742E-4</v>
      </c>
      <c r="E196" s="81" t="s">
        <v>674</v>
      </c>
      <c r="F196" s="79">
        <v>2.9711805555555555E-3</v>
      </c>
      <c r="G196" s="69">
        <v>2.83</v>
      </c>
      <c r="H196" s="69">
        <v>5.5</v>
      </c>
      <c r="I196" s="78">
        <v>7.7847222222222217E-4</v>
      </c>
      <c r="J196" s="81" t="s">
        <v>486</v>
      </c>
      <c r="K196" s="28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132</v>
      </c>
      <c r="O196">
        <f t="shared" ref="O196:AW196" si="168">IF(O$178&gt;$E$72,$A$73,IF(O$178&gt;$E$71,$A$72,IF(O$178&gt;$E$70,$A$71,IF(O$178&gt;$E$69,$A$70,IF(O$178&gt;$E$68,$A$69,IF(O$178&gt;$E$67,$A$68,IF(O$178&gt;$E$66,$A$67,IF(O$178&gt;$E$65,$A$66,O$197))))))))</f>
        <v>132</v>
      </c>
      <c r="P196">
        <f t="shared" si="168"/>
        <v>200</v>
      </c>
      <c r="Q196">
        <f t="shared" si="168"/>
        <v>132</v>
      </c>
      <c r="R196">
        <f t="shared" si="168"/>
        <v>132</v>
      </c>
      <c r="S196">
        <f t="shared" si="168"/>
        <v>200</v>
      </c>
      <c r="T196">
        <f t="shared" si="168"/>
        <v>200</v>
      </c>
      <c r="U196">
        <f t="shared" si="168"/>
        <v>200</v>
      </c>
      <c r="V196">
        <f t="shared" si="168"/>
        <v>200</v>
      </c>
      <c r="W196">
        <f t="shared" si="168"/>
        <v>200</v>
      </c>
      <c r="X196">
        <f t="shared" si="168"/>
        <v>200</v>
      </c>
      <c r="Y196">
        <f t="shared" si="168"/>
        <v>200</v>
      </c>
      <c r="Z196">
        <f t="shared" si="168"/>
        <v>200</v>
      </c>
      <c r="AA196">
        <f t="shared" si="168"/>
        <v>200</v>
      </c>
      <c r="AB196">
        <f t="shared" si="168"/>
        <v>200</v>
      </c>
      <c r="AC196">
        <f t="shared" si="168"/>
        <v>200</v>
      </c>
      <c r="AD196">
        <f t="shared" si="168"/>
        <v>200</v>
      </c>
      <c r="AE196">
        <f t="shared" si="168"/>
        <v>200</v>
      </c>
      <c r="AF196">
        <f t="shared" si="168"/>
        <v>200</v>
      </c>
      <c r="AG196">
        <f t="shared" si="168"/>
        <v>200</v>
      </c>
      <c r="AH196">
        <f t="shared" si="168"/>
        <v>200</v>
      </c>
      <c r="AI196">
        <f t="shared" si="168"/>
        <v>200</v>
      </c>
      <c r="AJ196">
        <f t="shared" si="168"/>
        <v>200</v>
      </c>
      <c r="AK196">
        <f t="shared" si="168"/>
        <v>200</v>
      </c>
      <c r="AL196">
        <f t="shared" si="168"/>
        <v>200</v>
      </c>
      <c r="AM196">
        <f t="shared" si="168"/>
        <v>200</v>
      </c>
      <c r="AN196">
        <f t="shared" si="168"/>
        <v>132</v>
      </c>
      <c r="AO196">
        <f t="shared" si="168"/>
        <v>200</v>
      </c>
      <c r="AP196">
        <f t="shared" si="168"/>
        <v>200</v>
      </c>
      <c r="AQ196">
        <f t="shared" si="168"/>
        <v>132</v>
      </c>
      <c r="AR196">
        <f t="shared" si="168"/>
        <v>200</v>
      </c>
      <c r="AS196">
        <f t="shared" si="168"/>
        <v>132</v>
      </c>
      <c r="AT196">
        <f t="shared" si="168"/>
        <v>132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</row>
    <row r="197" spans="1:49" ht="13.5" thickBot="1" x14ac:dyDescent="0.25">
      <c r="A197" s="27">
        <v>7</v>
      </c>
      <c r="B197" s="78">
        <v>1.9560185185185183E-4</v>
      </c>
      <c r="C197" s="81" t="s">
        <v>302</v>
      </c>
      <c r="D197" s="78">
        <v>7.5810185185185182E-4</v>
      </c>
      <c r="E197" s="81" t="s">
        <v>481</v>
      </c>
      <c r="F197" s="79">
        <v>2.9954861111111115E-3</v>
      </c>
      <c r="G197" s="69">
        <v>2.76</v>
      </c>
      <c r="H197" s="69">
        <v>5.4</v>
      </c>
      <c r="I197" s="78">
        <v>7.8298611111111114E-4</v>
      </c>
      <c r="J197" s="81" t="s">
        <v>689</v>
      </c>
      <c r="K197" s="28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140</v>
      </c>
      <c r="O197">
        <f t="shared" ref="O197:AW197" si="169">IF(O$178&gt;$E$64,$A$65,IF(O$178&gt;$E$63,$A$64,IF(O$178&gt;$E$62,$A$63,IF(O$178&gt;$E$61,$A$62,IF(O$178&gt;$E$60,$A$61,IF(O$178&gt;$E$59,$A$60,IF(O$178&gt;$E$58,$A$59,IF(O$178&gt;$E$57,$A$58,O$198))))))))</f>
        <v>140</v>
      </c>
      <c r="P197">
        <f t="shared" si="169"/>
        <v>200</v>
      </c>
      <c r="Q197">
        <f t="shared" si="169"/>
        <v>140</v>
      </c>
      <c r="R197">
        <f t="shared" si="169"/>
        <v>140</v>
      </c>
      <c r="S197">
        <f t="shared" si="169"/>
        <v>200</v>
      </c>
      <c r="T197">
        <f t="shared" si="169"/>
        <v>200</v>
      </c>
      <c r="U197">
        <f t="shared" si="169"/>
        <v>200</v>
      </c>
      <c r="V197">
        <f t="shared" si="169"/>
        <v>200</v>
      </c>
      <c r="W197">
        <f t="shared" si="169"/>
        <v>200</v>
      </c>
      <c r="X197">
        <f t="shared" si="169"/>
        <v>200</v>
      </c>
      <c r="Y197">
        <f t="shared" si="169"/>
        <v>200</v>
      </c>
      <c r="Z197">
        <f t="shared" si="169"/>
        <v>200</v>
      </c>
      <c r="AA197">
        <f t="shared" si="169"/>
        <v>200</v>
      </c>
      <c r="AB197">
        <f t="shared" si="169"/>
        <v>200</v>
      </c>
      <c r="AC197">
        <f t="shared" si="169"/>
        <v>200</v>
      </c>
      <c r="AD197">
        <f t="shared" si="169"/>
        <v>200</v>
      </c>
      <c r="AE197">
        <f t="shared" si="169"/>
        <v>200</v>
      </c>
      <c r="AF197">
        <f t="shared" si="169"/>
        <v>200</v>
      </c>
      <c r="AG197">
        <f t="shared" si="169"/>
        <v>200</v>
      </c>
      <c r="AH197">
        <f t="shared" si="169"/>
        <v>200</v>
      </c>
      <c r="AI197">
        <f t="shared" si="169"/>
        <v>200</v>
      </c>
      <c r="AJ197">
        <f t="shared" si="169"/>
        <v>200</v>
      </c>
      <c r="AK197">
        <f t="shared" si="169"/>
        <v>200</v>
      </c>
      <c r="AL197">
        <f t="shared" si="169"/>
        <v>200</v>
      </c>
      <c r="AM197">
        <f t="shared" si="169"/>
        <v>200</v>
      </c>
      <c r="AN197">
        <f t="shared" si="169"/>
        <v>140</v>
      </c>
      <c r="AO197">
        <f t="shared" si="169"/>
        <v>200</v>
      </c>
      <c r="AP197">
        <f t="shared" si="169"/>
        <v>200</v>
      </c>
      <c r="AQ197">
        <f t="shared" si="169"/>
        <v>140</v>
      </c>
      <c r="AR197">
        <f t="shared" si="169"/>
        <v>200</v>
      </c>
      <c r="AS197">
        <f t="shared" si="169"/>
        <v>140</v>
      </c>
      <c r="AT197">
        <f t="shared" si="169"/>
        <v>140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</row>
    <row r="198" spans="1:49" ht="13.5" thickBot="1" x14ac:dyDescent="0.25">
      <c r="A198" s="27">
        <v>6</v>
      </c>
      <c r="B198" s="78">
        <v>1.9675925925925926E-4</v>
      </c>
      <c r="C198" s="81" t="s">
        <v>303</v>
      </c>
      <c r="D198" s="78">
        <v>7.6504629629629622E-4</v>
      </c>
      <c r="E198" s="81" t="s">
        <v>675</v>
      </c>
      <c r="F198" s="79">
        <v>3.0197916666666667E-3</v>
      </c>
      <c r="G198" s="69">
        <v>2.68</v>
      </c>
      <c r="H198" s="69">
        <v>5.3</v>
      </c>
      <c r="I198" s="78">
        <v>7.8750000000000011E-4</v>
      </c>
      <c r="J198" s="81" t="s">
        <v>690</v>
      </c>
      <c r="K198" s="28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0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0"/>
        <v>200</v>
      </c>
      <c r="Q198">
        <f t="shared" si="170"/>
        <v>147</v>
      </c>
      <c r="R198">
        <f t="shared" si="170"/>
        <v>147</v>
      </c>
      <c r="S198">
        <f t="shared" si="170"/>
        <v>200</v>
      </c>
      <c r="T198">
        <f t="shared" si="170"/>
        <v>200</v>
      </c>
      <c r="U198">
        <f t="shared" si="170"/>
        <v>200</v>
      </c>
      <c r="V198">
        <f t="shared" si="170"/>
        <v>200</v>
      </c>
      <c r="W198">
        <f t="shared" si="170"/>
        <v>200</v>
      </c>
      <c r="X198">
        <f t="shared" si="170"/>
        <v>200</v>
      </c>
      <c r="Y198">
        <f t="shared" si="170"/>
        <v>200</v>
      </c>
      <c r="Z198">
        <f t="shared" si="170"/>
        <v>200</v>
      </c>
      <c r="AA198">
        <f t="shared" si="170"/>
        <v>200</v>
      </c>
      <c r="AB198">
        <f t="shared" si="170"/>
        <v>200</v>
      </c>
      <c r="AC198">
        <f t="shared" si="170"/>
        <v>200</v>
      </c>
      <c r="AD198">
        <f t="shared" si="170"/>
        <v>200</v>
      </c>
      <c r="AE198">
        <f t="shared" si="170"/>
        <v>200</v>
      </c>
      <c r="AF198">
        <f t="shared" si="170"/>
        <v>200</v>
      </c>
      <c r="AG198">
        <f t="shared" si="170"/>
        <v>200</v>
      </c>
      <c r="AH198">
        <f t="shared" si="170"/>
        <v>200</v>
      </c>
      <c r="AI198">
        <f t="shared" si="170"/>
        <v>200</v>
      </c>
      <c r="AJ198">
        <f t="shared" si="170"/>
        <v>200</v>
      </c>
      <c r="AK198">
        <f t="shared" si="170"/>
        <v>200</v>
      </c>
      <c r="AL198">
        <f t="shared" si="170"/>
        <v>200</v>
      </c>
      <c r="AM198">
        <f t="shared" si="170"/>
        <v>200</v>
      </c>
      <c r="AN198">
        <f t="shared" si="170"/>
        <v>147</v>
      </c>
      <c r="AO198">
        <f t="shared" si="170"/>
        <v>200</v>
      </c>
      <c r="AP198">
        <f t="shared" si="170"/>
        <v>200</v>
      </c>
      <c r="AQ198">
        <f t="shared" si="170"/>
        <v>147</v>
      </c>
      <c r="AR198">
        <f t="shared" si="170"/>
        <v>200</v>
      </c>
      <c r="AS198">
        <f t="shared" si="170"/>
        <v>147</v>
      </c>
      <c r="AT198">
        <f t="shared" si="170"/>
        <v>147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</row>
    <row r="199" spans="1:49" ht="13.5" thickBot="1" x14ac:dyDescent="0.25">
      <c r="A199" s="27">
        <v>5</v>
      </c>
      <c r="B199" s="78">
        <v>1.9791666666666669E-4</v>
      </c>
      <c r="C199" s="81" t="s">
        <v>304</v>
      </c>
      <c r="D199" s="78">
        <v>7.7256944444444454E-4</v>
      </c>
      <c r="E199" s="81" t="s">
        <v>676</v>
      </c>
      <c r="F199" s="79">
        <v>3.0325231481481483E-3</v>
      </c>
      <c r="G199" s="69">
        <v>2.6</v>
      </c>
      <c r="H199" s="69">
        <v>5.15</v>
      </c>
      <c r="I199" s="78">
        <v>7.9201388888888898E-4</v>
      </c>
      <c r="J199" s="81" t="s">
        <v>691</v>
      </c>
      <c r="K199" s="28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156</v>
      </c>
      <c r="O199">
        <f t="shared" ref="O199:AW199" si="171">IF(O$178&gt;$E$48,$A$49,IF(O$178&gt;$E$47,$A$48,IF(O$178&gt;$E$46,$A$47,IF(O$178&gt;$E$45,$A$46,IF(O$178&gt;$E$44,$A$45,IF(O$178&gt;$E$43,$A$44,IF(O$178&gt;$E$42,$A$43,IF(O$178&gt;$E$41,$A$42,O$200))))))))</f>
        <v>156</v>
      </c>
      <c r="P199">
        <f t="shared" si="171"/>
        <v>200</v>
      </c>
      <c r="Q199">
        <f t="shared" si="171"/>
        <v>156</v>
      </c>
      <c r="R199">
        <f t="shared" si="171"/>
        <v>156</v>
      </c>
      <c r="S199">
        <f t="shared" si="171"/>
        <v>200</v>
      </c>
      <c r="T199">
        <f t="shared" si="171"/>
        <v>200</v>
      </c>
      <c r="U199">
        <f t="shared" si="171"/>
        <v>200</v>
      </c>
      <c r="V199">
        <f t="shared" si="171"/>
        <v>200</v>
      </c>
      <c r="W199">
        <f t="shared" si="171"/>
        <v>200</v>
      </c>
      <c r="X199">
        <f t="shared" si="171"/>
        <v>200</v>
      </c>
      <c r="Y199">
        <f t="shared" si="171"/>
        <v>200</v>
      </c>
      <c r="Z199">
        <f t="shared" si="171"/>
        <v>200</v>
      </c>
      <c r="AA199">
        <f t="shared" si="171"/>
        <v>200</v>
      </c>
      <c r="AB199">
        <f t="shared" si="171"/>
        <v>200</v>
      </c>
      <c r="AC199">
        <f t="shared" si="171"/>
        <v>200</v>
      </c>
      <c r="AD199">
        <f t="shared" si="171"/>
        <v>200</v>
      </c>
      <c r="AE199">
        <f t="shared" si="171"/>
        <v>200</v>
      </c>
      <c r="AF199">
        <f t="shared" si="171"/>
        <v>200</v>
      </c>
      <c r="AG199">
        <f t="shared" si="171"/>
        <v>200</v>
      </c>
      <c r="AH199">
        <f t="shared" si="171"/>
        <v>200</v>
      </c>
      <c r="AI199">
        <f t="shared" si="171"/>
        <v>200</v>
      </c>
      <c r="AJ199">
        <f t="shared" si="171"/>
        <v>200</v>
      </c>
      <c r="AK199">
        <f t="shared" si="171"/>
        <v>200</v>
      </c>
      <c r="AL199">
        <f t="shared" si="171"/>
        <v>200</v>
      </c>
      <c r="AM199">
        <f t="shared" si="171"/>
        <v>200</v>
      </c>
      <c r="AN199">
        <f t="shared" si="171"/>
        <v>156</v>
      </c>
      <c r="AO199">
        <f t="shared" si="171"/>
        <v>200</v>
      </c>
      <c r="AP199">
        <f t="shared" si="171"/>
        <v>200</v>
      </c>
      <c r="AQ199">
        <f t="shared" si="171"/>
        <v>156</v>
      </c>
      <c r="AR199">
        <f t="shared" si="171"/>
        <v>200</v>
      </c>
      <c r="AS199">
        <f t="shared" si="171"/>
        <v>156</v>
      </c>
      <c r="AT199">
        <f t="shared" si="171"/>
        <v>156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</row>
    <row r="200" spans="1:49" ht="13.5" thickBot="1" x14ac:dyDescent="0.25">
      <c r="A200" s="27">
        <v>4</v>
      </c>
      <c r="B200" s="78">
        <v>1.9907407407407409E-4</v>
      </c>
      <c r="C200" s="81" t="s">
        <v>305</v>
      </c>
      <c r="D200" s="78">
        <v>7.8067129629629634E-4</v>
      </c>
      <c r="E200" s="81" t="s">
        <v>582</v>
      </c>
      <c r="F200" s="79">
        <v>3.0568287037037035E-3</v>
      </c>
      <c r="G200" s="69">
        <v>2.5</v>
      </c>
      <c r="H200" s="69">
        <v>5</v>
      </c>
      <c r="I200" s="78">
        <v>7.9652777777777762E-4</v>
      </c>
      <c r="J200" s="81" t="s">
        <v>692</v>
      </c>
      <c r="K200" s="28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2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2"/>
        <v>200</v>
      </c>
      <c r="Q200">
        <f t="shared" si="172"/>
        <v>163</v>
      </c>
      <c r="R200">
        <f t="shared" si="172"/>
        <v>163</v>
      </c>
      <c r="S200">
        <f t="shared" si="172"/>
        <v>200</v>
      </c>
      <c r="T200">
        <f t="shared" si="172"/>
        <v>200</v>
      </c>
      <c r="U200">
        <f t="shared" si="172"/>
        <v>200</v>
      </c>
      <c r="V200">
        <f t="shared" si="172"/>
        <v>200</v>
      </c>
      <c r="W200">
        <f t="shared" si="172"/>
        <v>200</v>
      </c>
      <c r="X200">
        <f t="shared" si="172"/>
        <v>200</v>
      </c>
      <c r="Y200">
        <f t="shared" si="172"/>
        <v>200</v>
      </c>
      <c r="Z200">
        <f t="shared" si="172"/>
        <v>200</v>
      </c>
      <c r="AA200">
        <f t="shared" si="172"/>
        <v>200</v>
      </c>
      <c r="AB200">
        <f t="shared" si="172"/>
        <v>200</v>
      </c>
      <c r="AC200">
        <f t="shared" si="172"/>
        <v>200</v>
      </c>
      <c r="AD200">
        <f t="shared" si="172"/>
        <v>200</v>
      </c>
      <c r="AE200">
        <f t="shared" si="172"/>
        <v>200</v>
      </c>
      <c r="AF200">
        <f t="shared" si="172"/>
        <v>200</v>
      </c>
      <c r="AG200">
        <f t="shared" si="172"/>
        <v>200</v>
      </c>
      <c r="AH200">
        <f t="shared" si="172"/>
        <v>200</v>
      </c>
      <c r="AI200">
        <f t="shared" si="172"/>
        <v>200</v>
      </c>
      <c r="AJ200">
        <f t="shared" si="172"/>
        <v>200</v>
      </c>
      <c r="AK200">
        <f t="shared" si="172"/>
        <v>200</v>
      </c>
      <c r="AL200">
        <f t="shared" si="172"/>
        <v>200</v>
      </c>
      <c r="AM200">
        <f t="shared" si="172"/>
        <v>200</v>
      </c>
      <c r="AN200">
        <f t="shared" si="172"/>
        <v>163</v>
      </c>
      <c r="AO200">
        <f t="shared" si="172"/>
        <v>200</v>
      </c>
      <c r="AP200">
        <f t="shared" si="172"/>
        <v>200</v>
      </c>
      <c r="AQ200">
        <f t="shared" si="172"/>
        <v>163</v>
      </c>
      <c r="AR200">
        <f t="shared" si="172"/>
        <v>200</v>
      </c>
      <c r="AS200">
        <f t="shared" si="172"/>
        <v>163</v>
      </c>
      <c r="AT200">
        <f t="shared" si="172"/>
        <v>163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</row>
    <row r="201" spans="1:49" ht="13.5" thickBot="1" x14ac:dyDescent="0.25">
      <c r="A201" s="27">
        <v>3</v>
      </c>
      <c r="B201" s="78">
        <v>2.0023148148148146E-4</v>
      </c>
      <c r="C201" s="81" t="s">
        <v>306</v>
      </c>
      <c r="D201" s="78">
        <v>7.8935185185185185E-4</v>
      </c>
      <c r="E201" s="81">
        <v>68</v>
      </c>
      <c r="F201" s="79">
        <v>3.07650462962963E-3</v>
      </c>
      <c r="G201" s="69">
        <v>2.4</v>
      </c>
      <c r="H201" s="69">
        <v>4.8499999999999996</v>
      </c>
      <c r="I201" s="78">
        <v>8.0104166666666659E-4</v>
      </c>
      <c r="J201" s="81" t="s">
        <v>693</v>
      </c>
      <c r="K201" s="28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172</v>
      </c>
      <c r="O201">
        <f t="shared" ref="O201:AW201" si="173">IF(O$178&gt;$E$32,$A$33,IF(O$178&gt;$E$31,$A$32,IF(O$178&gt;$E$30,$A$31,IF(O$178&gt;$E$29,$A$30,IF(O$178&gt;$E$28,$A$29,IF(O$178&gt;$E$27,$A$28,IF(O$178&gt;$E$26,$A$27,IF(O$178&gt;$E$25,$A$26,O$202))))))))</f>
        <v>172</v>
      </c>
      <c r="P201">
        <f t="shared" si="173"/>
        <v>200</v>
      </c>
      <c r="Q201">
        <f t="shared" si="173"/>
        <v>172</v>
      </c>
      <c r="R201">
        <f t="shared" si="173"/>
        <v>172</v>
      </c>
      <c r="S201">
        <f t="shared" si="173"/>
        <v>200</v>
      </c>
      <c r="T201">
        <f t="shared" si="173"/>
        <v>200</v>
      </c>
      <c r="U201">
        <f t="shared" si="173"/>
        <v>200</v>
      </c>
      <c r="V201">
        <f t="shared" si="173"/>
        <v>200</v>
      </c>
      <c r="W201">
        <f t="shared" si="173"/>
        <v>200</v>
      </c>
      <c r="X201">
        <f t="shared" si="173"/>
        <v>200</v>
      </c>
      <c r="Y201">
        <f t="shared" si="173"/>
        <v>200</v>
      </c>
      <c r="Z201">
        <f t="shared" si="173"/>
        <v>200</v>
      </c>
      <c r="AA201">
        <f t="shared" si="173"/>
        <v>200</v>
      </c>
      <c r="AB201">
        <f t="shared" si="173"/>
        <v>200</v>
      </c>
      <c r="AC201">
        <f t="shared" si="173"/>
        <v>200</v>
      </c>
      <c r="AD201">
        <f t="shared" si="173"/>
        <v>200</v>
      </c>
      <c r="AE201">
        <f t="shared" si="173"/>
        <v>200</v>
      </c>
      <c r="AF201">
        <f t="shared" si="173"/>
        <v>200</v>
      </c>
      <c r="AG201">
        <f t="shared" si="173"/>
        <v>200</v>
      </c>
      <c r="AH201">
        <f t="shared" si="173"/>
        <v>200</v>
      </c>
      <c r="AI201">
        <f t="shared" si="173"/>
        <v>200</v>
      </c>
      <c r="AJ201">
        <f t="shared" si="173"/>
        <v>200</v>
      </c>
      <c r="AK201">
        <f t="shared" si="173"/>
        <v>200</v>
      </c>
      <c r="AL201">
        <f t="shared" si="173"/>
        <v>200</v>
      </c>
      <c r="AM201">
        <f t="shared" si="173"/>
        <v>200</v>
      </c>
      <c r="AN201">
        <f t="shared" si="173"/>
        <v>172</v>
      </c>
      <c r="AO201">
        <f t="shared" si="173"/>
        <v>200</v>
      </c>
      <c r="AP201">
        <f t="shared" si="173"/>
        <v>200</v>
      </c>
      <c r="AQ201">
        <f t="shared" si="173"/>
        <v>172</v>
      </c>
      <c r="AR201">
        <f t="shared" si="173"/>
        <v>200</v>
      </c>
      <c r="AS201">
        <f t="shared" si="173"/>
        <v>172</v>
      </c>
      <c r="AT201">
        <f t="shared" si="173"/>
        <v>172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</row>
    <row r="202" spans="1:49" ht="13.5" thickBot="1" x14ac:dyDescent="0.25">
      <c r="A202" s="27">
        <v>2</v>
      </c>
      <c r="B202" s="78">
        <v>2.0254629629629629E-4</v>
      </c>
      <c r="C202" s="81" t="s">
        <v>308</v>
      </c>
      <c r="D202" s="78">
        <v>7.9803240740740746E-4</v>
      </c>
      <c r="E202" s="81" t="s">
        <v>490</v>
      </c>
      <c r="F202" s="79">
        <v>3.0961805555555556E-3</v>
      </c>
      <c r="G202" s="69">
        <v>2.25</v>
      </c>
      <c r="H202" s="69">
        <v>4.7</v>
      </c>
      <c r="I202" s="78">
        <v>8.0555555555555545E-4</v>
      </c>
      <c r="J202" s="81" t="s">
        <v>587</v>
      </c>
      <c r="K202" s="28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180</v>
      </c>
      <c r="O202">
        <f t="shared" ref="O202:AW202" si="174">IF(O$178&gt;$E$24,$A$25,IF(O$178&gt;$E$23,$A$24,IF(O$178&gt;$E$22,$A$23,IF(O$178&gt;$E$21,$A$22,IF(O$178&gt;$E$20,$A$21,IF(O$178&gt;$E$19,$A$20,IF(O$178&gt;$E$18,$A$19,IF(O$178&gt;$E$17,$A$18,O$203))))))))</f>
        <v>180</v>
      </c>
      <c r="P202">
        <f t="shared" si="174"/>
        <v>200</v>
      </c>
      <c r="Q202">
        <f t="shared" si="174"/>
        <v>180</v>
      </c>
      <c r="R202">
        <f t="shared" si="174"/>
        <v>180</v>
      </c>
      <c r="S202">
        <f t="shared" si="174"/>
        <v>200</v>
      </c>
      <c r="T202">
        <f t="shared" si="174"/>
        <v>200</v>
      </c>
      <c r="U202">
        <f t="shared" si="174"/>
        <v>200</v>
      </c>
      <c r="V202">
        <f t="shared" si="174"/>
        <v>200</v>
      </c>
      <c r="W202">
        <f t="shared" si="174"/>
        <v>200</v>
      </c>
      <c r="X202">
        <f t="shared" si="174"/>
        <v>200</v>
      </c>
      <c r="Y202">
        <f t="shared" si="174"/>
        <v>200</v>
      </c>
      <c r="Z202">
        <f t="shared" si="174"/>
        <v>200</v>
      </c>
      <c r="AA202">
        <f t="shared" si="174"/>
        <v>200</v>
      </c>
      <c r="AB202">
        <f t="shared" si="174"/>
        <v>200</v>
      </c>
      <c r="AC202">
        <f t="shared" si="174"/>
        <v>200</v>
      </c>
      <c r="AD202">
        <f t="shared" si="174"/>
        <v>200</v>
      </c>
      <c r="AE202">
        <f t="shared" si="174"/>
        <v>200</v>
      </c>
      <c r="AF202">
        <f t="shared" si="174"/>
        <v>200</v>
      </c>
      <c r="AG202">
        <f t="shared" si="174"/>
        <v>200</v>
      </c>
      <c r="AH202">
        <f t="shared" si="174"/>
        <v>200</v>
      </c>
      <c r="AI202">
        <f t="shared" si="174"/>
        <v>200</v>
      </c>
      <c r="AJ202">
        <f t="shared" si="174"/>
        <v>200</v>
      </c>
      <c r="AK202">
        <f t="shared" si="174"/>
        <v>200</v>
      </c>
      <c r="AL202">
        <f t="shared" si="174"/>
        <v>200</v>
      </c>
      <c r="AM202">
        <f t="shared" si="174"/>
        <v>200</v>
      </c>
      <c r="AN202">
        <f t="shared" si="174"/>
        <v>180</v>
      </c>
      <c r="AO202">
        <f t="shared" si="174"/>
        <v>200</v>
      </c>
      <c r="AP202">
        <f t="shared" si="174"/>
        <v>200</v>
      </c>
      <c r="AQ202">
        <f t="shared" si="174"/>
        <v>180</v>
      </c>
      <c r="AR202">
        <f t="shared" si="174"/>
        <v>200</v>
      </c>
      <c r="AS202">
        <f t="shared" si="174"/>
        <v>180</v>
      </c>
      <c r="AT202">
        <f t="shared" si="174"/>
        <v>180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</row>
    <row r="203" spans="1:49" ht="13.5" thickBot="1" x14ac:dyDescent="0.25">
      <c r="A203" s="29">
        <v>1</v>
      </c>
      <c r="B203" s="78">
        <v>2.0543981481481479E-4</v>
      </c>
      <c r="C203" s="81" t="s">
        <v>309</v>
      </c>
      <c r="D203" s="78">
        <v>8.0729166666666666E-4</v>
      </c>
      <c r="E203" s="81" t="s">
        <v>677</v>
      </c>
      <c r="F203" s="79">
        <v>3.1163194444444441E-3</v>
      </c>
      <c r="G203" s="69">
        <v>2.1</v>
      </c>
      <c r="H203" s="69">
        <v>4.5</v>
      </c>
      <c r="I203" s="78">
        <v>8.1018518518518516E-4</v>
      </c>
      <c r="J203" s="81" t="s">
        <v>694</v>
      </c>
      <c r="K203" s="30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5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5"/>
        <v>200</v>
      </c>
      <c r="Q203">
        <f t="shared" si="175"/>
        <v>187</v>
      </c>
      <c r="R203">
        <f t="shared" si="175"/>
        <v>187</v>
      </c>
      <c r="S203">
        <f t="shared" si="175"/>
        <v>200</v>
      </c>
      <c r="T203">
        <f t="shared" si="175"/>
        <v>200</v>
      </c>
      <c r="U203">
        <f t="shared" si="175"/>
        <v>200</v>
      </c>
      <c r="V203">
        <f t="shared" si="175"/>
        <v>200</v>
      </c>
      <c r="W203">
        <f t="shared" si="175"/>
        <v>200</v>
      </c>
      <c r="X203">
        <f t="shared" si="175"/>
        <v>200</v>
      </c>
      <c r="Y203">
        <f t="shared" si="175"/>
        <v>200</v>
      </c>
      <c r="Z203">
        <f t="shared" si="175"/>
        <v>200</v>
      </c>
      <c r="AA203">
        <f t="shared" si="175"/>
        <v>200</v>
      </c>
      <c r="AB203">
        <f t="shared" si="175"/>
        <v>200</v>
      </c>
      <c r="AC203">
        <f t="shared" si="175"/>
        <v>200</v>
      </c>
      <c r="AD203">
        <f t="shared" si="175"/>
        <v>200</v>
      </c>
      <c r="AE203">
        <f t="shared" si="175"/>
        <v>200</v>
      </c>
      <c r="AF203">
        <f t="shared" si="175"/>
        <v>200</v>
      </c>
      <c r="AG203">
        <f t="shared" si="175"/>
        <v>200</v>
      </c>
      <c r="AH203">
        <f t="shared" si="175"/>
        <v>200</v>
      </c>
      <c r="AI203">
        <f t="shared" si="175"/>
        <v>200</v>
      </c>
      <c r="AJ203">
        <f t="shared" si="175"/>
        <v>200</v>
      </c>
      <c r="AK203">
        <f t="shared" si="175"/>
        <v>200</v>
      </c>
      <c r="AL203">
        <f t="shared" si="175"/>
        <v>200</v>
      </c>
      <c r="AM203">
        <f t="shared" si="175"/>
        <v>200</v>
      </c>
      <c r="AN203">
        <f t="shared" si="175"/>
        <v>187</v>
      </c>
      <c r="AO203">
        <f t="shared" si="175"/>
        <v>200</v>
      </c>
      <c r="AP203">
        <f t="shared" si="175"/>
        <v>200</v>
      </c>
      <c r="AQ203">
        <f t="shared" si="175"/>
        <v>187</v>
      </c>
      <c r="AR203">
        <f t="shared" si="175"/>
        <v>200</v>
      </c>
      <c r="AS203">
        <f t="shared" si="175"/>
        <v>187</v>
      </c>
      <c r="AT203">
        <f t="shared" si="175"/>
        <v>187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</row>
    <row r="204" spans="1:49" x14ac:dyDescent="0.2">
      <c r="B204" s="57"/>
      <c r="C204" s="57"/>
      <c r="D204" s="57"/>
      <c r="N204">
        <f>IF(N$178&gt;$E$8,$A$9,IF(N$178&gt;$E$7,$A$8,IF(N$178&gt;$E$6,$A$7,IF(N$178&gt;$E$5,$A$6,IF(N$178&gt;$E$4,$A$5,200)))))</f>
        <v>196</v>
      </c>
      <c r="O204">
        <f t="shared" ref="O204:AW204" si="176">IF(O$178&gt;$E$8,$A$9,IF(O$178&gt;$E$7,$A$8,IF(O$178&gt;$E$6,$A$7,IF(O$178&gt;$E$5,$A$6,IF(O$178&gt;$E$4,$A$5,200)))))</f>
        <v>196</v>
      </c>
      <c r="P204">
        <f t="shared" si="176"/>
        <v>200</v>
      </c>
      <c r="Q204">
        <f t="shared" si="176"/>
        <v>196</v>
      </c>
      <c r="R204">
        <f t="shared" si="176"/>
        <v>196</v>
      </c>
      <c r="S204">
        <f t="shared" si="176"/>
        <v>200</v>
      </c>
      <c r="T204">
        <f t="shared" si="176"/>
        <v>200</v>
      </c>
      <c r="U204">
        <f t="shared" si="176"/>
        <v>200</v>
      </c>
      <c r="V204">
        <f t="shared" si="176"/>
        <v>200</v>
      </c>
      <c r="W204">
        <f t="shared" si="176"/>
        <v>200</v>
      </c>
      <c r="X204">
        <f t="shared" si="176"/>
        <v>200</v>
      </c>
      <c r="Y204">
        <f t="shared" si="176"/>
        <v>200</v>
      </c>
      <c r="Z204">
        <f t="shared" si="176"/>
        <v>200</v>
      </c>
      <c r="AA204">
        <f t="shared" si="176"/>
        <v>200</v>
      </c>
      <c r="AB204">
        <f t="shared" si="176"/>
        <v>200</v>
      </c>
      <c r="AC204">
        <f t="shared" si="176"/>
        <v>200</v>
      </c>
      <c r="AD204">
        <f t="shared" si="176"/>
        <v>200</v>
      </c>
      <c r="AE204">
        <f t="shared" si="176"/>
        <v>200</v>
      </c>
      <c r="AF204">
        <f t="shared" si="176"/>
        <v>200</v>
      </c>
      <c r="AG204">
        <f t="shared" si="176"/>
        <v>200</v>
      </c>
      <c r="AH204">
        <f t="shared" si="176"/>
        <v>200</v>
      </c>
      <c r="AI204">
        <f t="shared" si="176"/>
        <v>200</v>
      </c>
      <c r="AJ204">
        <f t="shared" si="176"/>
        <v>200</v>
      </c>
      <c r="AK204">
        <f t="shared" si="176"/>
        <v>200</v>
      </c>
      <c r="AL204">
        <f t="shared" si="176"/>
        <v>200</v>
      </c>
      <c r="AM204">
        <f t="shared" si="176"/>
        <v>200</v>
      </c>
      <c r="AN204">
        <f t="shared" si="176"/>
        <v>196</v>
      </c>
      <c r="AO204">
        <f t="shared" si="176"/>
        <v>200</v>
      </c>
      <c r="AP204">
        <f t="shared" si="176"/>
        <v>200</v>
      </c>
      <c r="AQ204">
        <f t="shared" si="176"/>
        <v>196</v>
      </c>
      <c r="AR204">
        <f t="shared" si="176"/>
        <v>200</v>
      </c>
      <c r="AS204">
        <f t="shared" si="176"/>
        <v>196</v>
      </c>
      <c r="AT204">
        <f t="shared" si="176"/>
        <v>196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</row>
    <row r="205" spans="1:49" x14ac:dyDescent="0.2">
      <c r="B205" s="57"/>
      <c r="C205" s="57"/>
      <c r="D205" s="57"/>
    </row>
    <row r="206" spans="1:49" x14ac:dyDescent="0.2">
      <c r="B206" s="57"/>
      <c r="C206" s="57"/>
      <c r="D206" s="57"/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">
      <c r="N208" s="34">
        <f>'Wyniki Chłopcy'!$E$8</f>
        <v>1.6747685185185184E-4</v>
      </c>
      <c r="O208" s="34">
        <f>'Wyniki Chłopcy'!$E$9</f>
        <v>1.6261574074074076E-4</v>
      </c>
      <c r="P208" s="34">
        <f>'Wyniki Chłopcy'!$E$10</f>
        <v>0</v>
      </c>
      <c r="Q208" s="34">
        <f>'Wyniki Chłopcy'!$E$40</f>
        <v>1.4490740740740743E-4</v>
      </c>
      <c r="R208" s="34">
        <f>'Wyniki Chłopcy'!$E$41</f>
        <v>1.5277777777777777E-4</v>
      </c>
      <c r="S208" s="34">
        <f>'Wyniki Chłopcy'!$E$42</f>
        <v>0</v>
      </c>
      <c r="T208" s="34">
        <f>'Wyniki Chłopcy'!$E$72</f>
        <v>0</v>
      </c>
      <c r="U208" s="34">
        <f>'Wyniki Chłopcy'!$E$73</f>
        <v>0</v>
      </c>
      <c r="V208" s="34">
        <f>'Wyniki Chłopcy'!$E$74</f>
        <v>0</v>
      </c>
      <c r="W208" s="34">
        <f>'Wyniki Chłopcy'!$E$102</f>
        <v>0</v>
      </c>
      <c r="X208" s="34">
        <f>'Wyniki Chłopcy'!$E$103</f>
        <v>0</v>
      </c>
      <c r="Y208" s="34">
        <f>'Wyniki Chłopcy'!$E$104</f>
        <v>0</v>
      </c>
      <c r="Z208" s="34">
        <f>'Wyniki Chłopcy'!$E$128</f>
        <v>0</v>
      </c>
      <c r="AA208" s="34">
        <f>'Wyniki Chłopcy'!$E$129</f>
        <v>0</v>
      </c>
      <c r="AB208" s="34">
        <f>'Wyniki Chłopcy'!$E$130</f>
        <v>0</v>
      </c>
      <c r="AC208" s="34">
        <f>'Wyniki Chłopcy'!$E$153</f>
        <v>0</v>
      </c>
      <c r="AD208" s="34">
        <f>'Wyniki Chłopcy'!$E$154</f>
        <v>0</v>
      </c>
      <c r="AE208" s="34">
        <f>'Wyniki Chłopcy'!$E$155</f>
        <v>0</v>
      </c>
      <c r="AF208" s="34">
        <f>'Wyniki Chłopcy'!$E$178</f>
        <v>0</v>
      </c>
      <c r="AG208" s="34">
        <f>'Wyniki Chłopcy'!$E$179</f>
        <v>0</v>
      </c>
      <c r="AH208" s="34">
        <f>'Wyniki Chłopcy'!$E$180</f>
        <v>0</v>
      </c>
      <c r="AI208" s="34">
        <f>'Wyniki Chłopcy'!$E$203</f>
        <v>0</v>
      </c>
      <c r="AJ208" s="34">
        <f>'Wyniki Chłopcy'!$E$204</f>
        <v>0</v>
      </c>
      <c r="AK208" s="34">
        <f>'Wyniki Chłopcy'!$E$205</f>
        <v>0</v>
      </c>
      <c r="AL208" s="34">
        <f>'Wyniki Chłopcy'!$E$229</f>
        <v>0</v>
      </c>
      <c r="AM208" s="34">
        <f>'Wyniki Chłopcy'!$E$230</f>
        <v>0</v>
      </c>
      <c r="AN208" s="34" t="str">
        <f>'Wyniki Chłopcy'!$E$231</f>
        <v>-</v>
      </c>
      <c r="AO208" s="34">
        <f>'Wyniki Chłopcy'!$E$254</f>
        <v>0</v>
      </c>
      <c r="AP208" s="34">
        <f>'Wyniki Chłopcy'!$E$255</f>
        <v>0</v>
      </c>
      <c r="AQ208" s="34" t="str">
        <f>'Wyniki Chłopcy'!$E$256</f>
        <v>-</v>
      </c>
      <c r="AR208" s="34">
        <f>'Wyniki Chłopcy'!$E$282</f>
        <v>0</v>
      </c>
      <c r="AS208" s="34">
        <f>'Wyniki Chłopcy'!$E$283</f>
        <v>0</v>
      </c>
      <c r="AT208" s="34" t="str">
        <f>'Wyniki Chłopcy'!$E$284</f>
        <v>-</v>
      </c>
      <c r="AU208" s="34" t="e">
        <f>'Wyniki Chłopcy'!#REF!</f>
        <v>#REF!</v>
      </c>
      <c r="AV208" s="34" t="e">
        <f>'Wyniki Chłopcy'!#REF!</f>
        <v>#REF!</v>
      </c>
      <c r="AW208" s="34" t="e">
        <f>'Wyniki Chłopcy'!#REF!</f>
        <v>#REF!</v>
      </c>
    </row>
    <row r="209" spans="14:49" x14ac:dyDescent="0.2">
      <c r="N209">
        <f>IF(N$208&gt;$B$203,0,IF(N$208=$B$203,$A$203,IF(N$208&gt;$B$202,$A$203,IF(N$208&gt;$B$201,$A$202,N$210))))</f>
        <v>48</v>
      </c>
      <c r="O209">
        <f t="shared" ref="O209:AW209" si="177">IF(O$208&gt;$B$203,0,IF(O$208=$B$203,$A$203,IF(O$208&gt;$B$202,$A$203,IF(O$208&gt;$B$201,$A$202,O$210))))</f>
        <v>59</v>
      </c>
      <c r="P209">
        <f t="shared" si="177"/>
        <v>200</v>
      </c>
      <c r="Q209">
        <f t="shared" si="177"/>
        <v>100</v>
      </c>
      <c r="R209">
        <f t="shared" si="177"/>
        <v>80</v>
      </c>
      <c r="S209">
        <f t="shared" si="177"/>
        <v>200</v>
      </c>
      <c r="T209">
        <f t="shared" si="177"/>
        <v>200</v>
      </c>
      <c r="U209">
        <f t="shared" si="177"/>
        <v>200</v>
      </c>
      <c r="V209">
        <f t="shared" si="177"/>
        <v>200</v>
      </c>
      <c r="W209">
        <f t="shared" si="177"/>
        <v>200</v>
      </c>
      <c r="X209">
        <f t="shared" si="177"/>
        <v>200</v>
      </c>
      <c r="Y209">
        <f t="shared" si="177"/>
        <v>200</v>
      </c>
      <c r="Z209">
        <f t="shared" si="177"/>
        <v>200</v>
      </c>
      <c r="AA209">
        <f t="shared" si="177"/>
        <v>200</v>
      </c>
      <c r="AB209">
        <f t="shared" si="177"/>
        <v>200</v>
      </c>
      <c r="AC209">
        <f t="shared" si="177"/>
        <v>200</v>
      </c>
      <c r="AD209">
        <f t="shared" si="177"/>
        <v>200</v>
      </c>
      <c r="AE209">
        <f t="shared" si="177"/>
        <v>200</v>
      </c>
      <c r="AF209">
        <f t="shared" si="177"/>
        <v>200</v>
      </c>
      <c r="AG209">
        <f t="shared" si="177"/>
        <v>200</v>
      </c>
      <c r="AH209">
        <f t="shared" si="177"/>
        <v>200</v>
      </c>
      <c r="AI209">
        <f t="shared" si="177"/>
        <v>200</v>
      </c>
      <c r="AJ209">
        <f t="shared" si="177"/>
        <v>200</v>
      </c>
      <c r="AK209">
        <f t="shared" si="177"/>
        <v>200</v>
      </c>
      <c r="AL209">
        <f t="shared" si="177"/>
        <v>200</v>
      </c>
      <c r="AM209">
        <f t="shared" si="177"/>
        <v>200</v>
      </c>
      <c r="AN209">
        <f t="shared" si="177"/>
        <v>0</v>
      </c>
      <c r="AO209">
        <f t="shared" si="177"/>
        <v>200</v>
      </c>
      <c r="AP209">
        <f t="shared" si="177"/>
        <v>200</v>
      </c>
      <c r="AQ209">
        <f t="shared" si="177"/>
        <v>0</v>
      </c>
      <c r="AR209">
        <f t="shared" si="177"/>
        <v>200</v>
      </c>
      <c r="AS209">
        <f t="shared" si="177"/>
        <v>200</v>
      </c>
      <c r="AT209">
        <f t="shared" si="177"/>
        <v>0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48</v>
      </c>
      <c r="O210">
        <f t="shared" ref="O210:AW210" si="178">IF(O$208&gt;$B$200,$A$201,IF(O$208&gt;$B$199,$A$200,IF(O$208&gt;$B$198,$A$199,IF(O$208&gt;$B$197,$A$198,IF(O$208&gt;$B$196,$A$197,IF(O$208&gt;$B$195,$A$196,IF(O$208&gt;$B$194,$A$195,IF(O$208&gt;$B$193,$A$194,O$211))))))))</f>
        <v>59</v>
      </c>
      <c r="P210">
        <f t="shared" si="178"/>
        <v>200</v>
      </c>
      <c r="Q210">
        <f t="shared" si="178"/>
        <v>100</v>
      </c>
      <c r="R210">
        <f t="shared" si="178"/>
        <v>80</v>
      </c>
      <c r="S210">
        <f t="shared" si="178"/>
        <v>200</v>
      </c>
      <c r="T210">
        <f t="shared" si="178"/>
        <v>200</v>
      </c>
      <c r="U210">
        <f t="shared" si="178"/>
        <v>200</v>
      </c>
      <c r="V210">
        <f t="shared" si="178"/>
        <v>200</v>
      </c>
      <c r="W210">
        <f t="shared" si="178"/>
        <v>200</v>
      </c>
      <c r="X210">
        <f t="shared" si="178"/>
        <v>200</v>
      </c>
      <c r="Y210">
        <f t="shared" si="178"/>
        <v>200</v>
      </c>
      <c r="Z210">
        <f t="shared" si="178"/>
        <v>200</v>
      </c>
      <c r="AA210">
        <f t="shared" si="178"/>
        <v>200</v>
      </c>
      <c r="AB210">
        <f t="shared" si="178"/>
        <v>200</v>
      </c>
      <c r="AC210">
        <f t="shared" si="178"/>
        <v>200</v>
      </c>
      <c r="AD210">
        <f t="shared" si="178"/>
        <v>200</v>
      </c>
      <c r="AE210">
        <f t="shared" si="178"/>
        <v>200</v>
      </c>
      <c r="AF210">
        <f t="shared" si="178"/>
        <v>200</v>
      </c>
      <c r="AG210">
        <f t="shared" si="178"/>
        <v>200</v>
      </c>
      <c r="AH210">
        <f t="shared" si="178"/>
        <v>200</v>
      </c>
      <c r="AI210">
        <f t="shared" si="178"/>
        <v>200</v>
      </c>
      <c r="AJ210">
        <f t="shared" si="178"/>
        <v>200</v>
      </c>
      <c r="AK210">
        <f t="shared" si="178"/>
        <v>200</v>
      </c>
      <c r="AL210">
        <f t="shared" si="178"/>
        <v>200</v>
      </c>
      <c r="AM210">
        <f t="shared" si="178"/>
        <v>200</v>
      </c>
      <c r="AN210">
        <f t="shared" si="178"/>
        <v>3</v>
      </c>
      <c r="AO210">
        <f t="shared" si="178"/>
        <v>200</v>
      </c>
      <c r="AP210">
        <f t="shared" si="178"/>
        <v>200</v>
      </c>
      <c r="AQ210">
        <f t="shared" si="178"/>
        <v>3</v>
      </c>
      <c r="AR210">
        <f t="shared" si="178"/>
        <v>200</v>
      </c>
      <c r="AS210">
        <f t="shared" si="178"/>
        <v>200</v>
      </c>
      <c r="AT210">
        <f t="shared" si="178"/>
        <v>3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48</v>
      </c>
      <c r="O211">
        <f t="shared" ref="O211:AW211" si="179">IF(O$208&gt;$B$192,$A$193,IF(O$208&gt;$B$191,$A$192,IF(O$208&gt;$B$190,$A$191,IF(O$208&gt;$B$189,$A$190,IF(O$208&gt;$B$188,$A$189,IF(O$208&gt;$B$187,$A$188,IF(O$208&gt;$B$186,$A$187,IF(O$208&gt;$B$185,$A$186,O$212))))))))</f>
        <v>59</v>
      </c>
      <c r="P211">
        <f t="shared" si="179"/>
        <v>200</v>
      </c>
      <c r="Q211">
        <f t="shared" si="179"/>
        <v>100</v>
      </c>
      <c r="R211">
        <f t="shared" si="179"/>
        <v>80</v>
      </c>
      <c r="S211">
        <f t="shared" si="179"/>
        <v>200</v>
      </c>
      <c r="T211">
        <f t="shared" si="179"/>
        <v>200</v>
      </c>
      <c r="U211">
        <f t="shared" si="179"/>
        <v>200</v>
      </c>
      <c r="V211">
        <f t="shared" si="179"/>
        <v>200</v>
      </c>
      <c r="W211">
        <f t="shared" si="179"/>
        <v>200</v>
      </c>
      <c r="X211">
        <f t="shared" si="179"/>
        <v>200</v>
      </c>
      <c r="Y211">
        <f t="shared" si="179"/>
        <v>200</v>
      </c>
      <c r="Z211">
        <f t="shared" si="179"/>
        <v>200</v>
      </c>
      <c r="AA211">
        <f t="shared" si="179"/>
        <v>200</v>
      </c>
      <c r="AB211">
        <f t="shared" si="179"/>
        <v>200</v>
      </c>
      <c r="AC211">
        <f t="shared" si="179"/>
        <v>200</v>
      </c>
      <c r="AD211">
        <f t="shared" si="179"/>
        <v>200</v>
      </c>
      <c r="AE211">
        <f t="shared" si="179"/>
        <v>200</v>
      </c>
      <c r="AF211">
        <f t="shared" si="179"/>
        <v>200</v>
      </c>
      <c r="AG211">
        <f t="shared" si="179"/>
        <v>200</v>
      </c>
      <c r="AH211">
        <f t="shared" si="179"/>
        <v>200</v>
      </c>
      <c r="AI211">
        <f t="shared" si="179"/>
        <v>200</v>
      </c>
      <c r="AJ211">
        <f t="shared" si="179"/>
        <v>200</v>
      </c>
      <c r="AK211">
        <f t="shared" si="179"/>
        <v>200</v>
      </c>
      <c r="AL211">
        <f t="shared" si="179"/>
        <v>200</v>
      </c>
      <c r="AM211">
        <f t="shared" si="179"/>
        <v>200</v>
      </c>
      <c r="AN211">
        <f t="shared" si="179"/>
        <v>11</v>
      </c>
      <c r="AO211">
        <f t="shared" si="179"/>
        <v>200</v>
      </c>
      <c r="AP211">
        <f t="shared" si="179"/>
        <v>200</v>
      </c>
      <c r="AQ211">
        <f t="shared" si="179"/>
        <v>11</v>
      </c>
      <c r="AR211">
        <f t="shared" si="179"/>
        <v>200</v>
      </c>
      <c r="AS211">
        <f t="shared" si="179"/>
        <v>200</v>
      </c>
      <c r="AT211">
        <f t="shared" si="179"/>
        <v>11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48</v>
      </c>
      <c r="O212">
        <f t="shared" ref="O212:AW212" si="180">IF(O$208&gt;$B$184,$A$185,IF(O$208&gt;$B$183,$A$184,IF(O$208&gt;$B$182,$A$183,IF(O$208&gt;$B$181,$A$182,IF(O$208&gt;$B$180,$A$181,IF(O$208&gt;$B$179,$A$180,IF(O$208&gt;$B$178,$A$179,IF(O$208&gt;$B$177,$A$178,O$213))))))))</f>
        <v>59</v>
      </c>
      <c r="P212">
        <f t="shared" si="180"/>
        <v>200</v>
      </c>
      <c r="Q212">
        <f t="shared" si="180"/>
        <v>100</v>
      </c>
      <c r="R212">
        <f t="shared" si="180"/>
        <v>80</v>
      </c>
      <c r="S212">
        <f t="shared" si="180"/>
        <v>200</v>
      </c>
      <c r="T212">
        <f t="shared" si="180"/>
        <v>200</v>
      </c>
      <c r="U212">
        <f t="shared" si="180"/>
        <v>200</v>
      </c>
      <c r="V212">
        <f t="shared" si="180"/>
        <v>200</v>
      </c>
      <c r="W212">
        <f t="shared" si="180"/>
        <v>200</v>
      </c>
      <c r="X212">
        <f t="shared" si="180"/>
        <v>200</v>
      </c>
      <c r="Y212">
        <f t="shared" si="180"/>
        <v>200</v>
      </c>
      <c r="Z212">
        <f t="shared" si="180"/>
        <v>200</v>
      </c>
      <c r="AA212">
        <f t="shared" si="180"/>
        <v>200</v>
      </c>
      <c r="AB212">
        <f t="shared" si="180"/>
        <v>200</v>
      </c>
      <c r="AC212">
        <f t="shared" si="180"/>
        <v>200</v>
      </c>
      <c r="AD212">
        <f t="shared" si="180"/>
        <v>200</v>
      </c>
      <c r="AE212">
        <f t="shared" si="180"/>
        <v>200</v>
      </c>
      <c r="AF212">
        <f t="shared" si="180"/>
        <v>200</v>
      </c>
      <c r="AG212">
        <f t="shared" si="180"/>
        <v>200</v>
      </c>
      <c r="AH212">
        <f t="shared" si="180"/>
        <v>200</v>
      </c>
      <c r="AI212">
        <f t="shared" si="180"/>
        <v>200</v>
      </c>
      <c r="AJ212">
        <f t="shared" si="180"/>
        <v>200</v>
      </c>
      <c r="AK212">
        <f t="shared" si="180"/>
        <v>200</v>
      </c>
      <c r="AL212">
        <f t="shared" si="180"/>
        <v>200</v>
      </c>
      <c r="AM212">
        <f t="shared" si="180"/>
        <v>200</v>
      </c>
      <c r="AN212">
        <f t="shared" si="180"/>
        <v>19</v>
      </c>
      <c r="AO212">
        <f t="shared" si="180"/>
        <v>200</v>
      </c>
      <c r="AP212">
        <f t="shared" si="180"/>
        <v>200</v>
      </c>
      <c r="AQ212">
        <f t="shared" si="180"/>
        <v>19</v>
      </c>
      <c r="AR212">
        <f t="shared" si="180"/>
        <v>200</v>
      </c>
      <c r="AS212">
        <f t="shared" si="180"/>
        <v>200</v>
      </c>
      <c r="AT212">
        <f t="shared" si="180"/>
        <v>19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48</v>
      </c>
      <c r="O213">
        <f t="shared" ref="O213:AW213" si="181">IF(O$208&gt;$B$176,$A$177,IF(O$208&gt;$B$175,$A$176,IF(O$208&gt;$B$174,$A$175,IF(O$208&gt;$B$173,$A$174,IF(O$208&gt;$B$172,$A$173,IF(O$208&gt;$B$171,$A$172,IF(O$208&gt;$B$170,$A$171,IF(O$208&gt;$B$169,$A$170,O$214))))))))</f>
        <v>59</v>
      </c>
      <c r="P213">
        <f t="shared" si="181"/>
        <v>200</v>
      </c>
      <c r="Q213">
        <f t="shared" si="181"/>
        <v>100</v>
      </c>
      <c r="R213">
        <f t="shared" si="181"/>
        <v>80</v>
      </c>
      <c r="S213">
        <f t="shared" si="181"/>
        <v>200</v>
      </c>
      <c r="T213">
        <f t="shared" si="181"/>
        <v>200</v>
      </c>
      <c r="U213">
        <f t="shared" si="181"/>
        <v>200</v>
      </c>
      <c r="V213">
        <f t="shared" si="181"/>
        <v>200</v>
      </c>
      <c r="W213">
        <f t="shared" si="181"/>
        <v>200</v>
      </c>
      <c r="X213">
        <f t="shared" si="181"/>
        <v>200</v>
      </c>
      <c r="Y213">
        <f t="shared" si="181"/>
        <v>200</v>
      </c>
      <c r="Z213">
        <f t="shared" si="181"/>
        <v>200</v>
      </c>
      <c r="AA213">
        <f t="shared" si="181"/>
        <v>200</v>
      </c>
      <c r="AB213">
        <f t="shared" si="181"/>
        <v>200</v>
      </c>
      <c r="AC213">
        <f t="shared" si="181"/>
        <v>200</v>
      </c>
      <c r="AD213">
        <f t="shared" si="181"/>
        <v>200</v>
      </c>
      <c r="AE213">
        <f t="shared" si="181"/>
        <v>200</v>
      </c>
      <c r="AF213">
        <f t="shared" si="181"/>
        <v>200</v>
      </c>
      <c r="AG213">
        <f t="shared" si="181"/>
        <v>200</v>
      </c>
      <c r="AH213">
        <f t="shared" si="181"/>
        <v>200</v>
      </c>
      <c r="AI213">
        <f t="shared" si="181"/>
        <v>200</v>
      </c>
      <c r="AJ213">
        <f t="shared" si="181"/>
        <v>200</v>
      </c>
      <c r="AK213">
        <f t="shared" si="181"/>
        <v>200</v>
      </c>
      <c r="AL213">
        <f t="shared" si="181"/>
        <v>200</v>
      </c>
      <c r="AM213">
        <f t="shared" si="181"/>
        <v>200</v>
      </c>
      <c r="AN213">
        <f t="shared" si="181"/>
        <v>27</v>
      </c>
      <c r="AO213">
        <f t="shared" si="181"/>
        <v>200</v>
      </c>
      <c r="AP213">
        <f t="shared" si="181"/>
        <v>200</v>
      </c>
      <c r="AQ213">
        <f t="shared" si="181"/>
        <v>27</v>
      </c>
      <c r="AR213">
        <f t="shared" si="181"/>
        <v>200</v>
      </c>
      <c r="AS213">
        <f t="shared" si="181"/>
        <v>200</v>
      </c>
      <c r="AT213">
        <f t="shared" si="181"/>
        <v>27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48</v>
      </c>
      <c r="O214">
        <f t="shared" ref="O214:AW214" si="182">IF(O$208&gt;$B$168,$A$169,IF(O$208&gt;$B$167,$A$168,IF(O$208&gt;$B$166,$A$167,IF(O$208&gt;$B$165,$A$166,IF(O$208&gt;$B$164,$A$165,IF(O$208&gt;$B$163,$A$164,IF(O$208&gt;$B$162,$A$166,IF(O$208&gt;$B$161,$A$162,O$215))))))))</f>
        <v>59</v>
      </c>
      <c r="P214">
        <f t="shared" si="182"/>
        <v>200</v>
      </c>
      <c r="Q214">
        <f t="shared" si="182"/>
        <v>100</v>
      </c>
      <c r="R214">
        <f t="shared" si="182"/>
        <v>80</v>
      </c>
      <c r="S214">
        <f t="shared" si="182"/>
        <v>200</v>
      </c>
      <c r="T214">
        <f t="shared" si="182"/>
        <v>200</v>
      </c>
      <c r="U214">
        <f t="shared" si="182"/>
        <v>200</v>
      </c>
      <c r="V214">
        <f t="shared" si="182"/>
        <v>200</v>
      </c>
      <c r="W214">
        <f t="shared" si="182"/>
        <v>200</v>
      </c>
      <c r="X214">
        <f t="shared" si="182"/>
        <v>200</v>
      </c>
      <c r="Y214">
        <f t="shared" si="182"/>
        <v>200</v>
      </c>
      <c r="Z214">
        <f t="shared" si="182"/>
        <v>200</v>
      </c>
      <c r="AA214">
        <f t="shared" si="182"/>
        <v>200</v>
      </c>
      <c r="AB214">
        <f t="shared" si="182"/>
        <v>200</v>
      </c>
      <c r="AC214">
        <f t="shared" si="182"/>
        <v>200</v>
      </c>
      <c r="AD214">
        <f t="shared" si="182"/>
        <v>200</v>
      </c>
      <c r="AE214">
        <f t="shared" si="182"/>
        <v>200</v>
      </c>
      <c r="AF214">
        <f t="shared" si="182"/>
        <v>200</v>
      </c>
      <c r="AG214">
        <f t="shared" si="182"/>
        <v>200</v>
      </c>
      <c r="AH214">
        <f t="shared" si="182"/>
        <v>200</v>
      </c>
      <c r="AI214">
        <f t="shared" si="182"/>
        <v>200</v>
      </c>
      <c r="AJ214">
        <f t="shared" si="182"/>
        <v>200</v>
      </c>
      <c r="AK214">
        <f t="shared" si="182"/>
        <v>200</v>
      </c>
      <c r="AL214">
        <f t="shared" si="182"/>
        <v>200</v>
      </c>
      <c r="AM214">
        <f t="shared" si="182"/>
        <v>200</v>
      </c>
      <c r="AN214">
        <f t="shared" si="182"/>
        <v>35</v>
      </c>
      <c r="AO214">
        <f t="shared" si="182"/>
        <v>200</v>
      </c>
      <c r="AP214">
        <f t="shared" si="182"/>
        <v>200</v>
      </c>
      <c r="AQ214">
        <f t="shared" si="182"/>
        <v>35</v>
      </c>
      <c r="AR214">
        <f t="shared" si="182"/>
        <v>200</v>
      </c>
      <c r="AS214">
        <f t="shared" si="182"/>
        <v>200</v>
      </c>
      <c r="AT214">
        <f t="shared" si="182"/>
        <v>35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48</v>
      </c>
      <c r="O215">
        <f t="shared" ref="O215:AW215" si="183">IF(O$208&gt;$B$160,$A$161,IF(O$208&gt;$B$159,$A$160,IF(O$208&gt;$B$158,$A$159,IF(O$208&gt;$B$157,$A$158,IF(O$208&gt;$B$156,$A$157,IF(O$208&gt;$B$155,$A$156,IF(O$208&gt;$B$154,$A$155,IF(O$208&gt;$B$153,$A$154,O$216))))))))</f>
        <v>59</v>
      </c>
      <c r="P215">
        <f t="shared" si="183"/>
        <v>200</v>
      </c>
      <c r="Q215">
        <f t="shared" si="183"/>
        <v>100</v>
      </c>
      <c r="R215">
        <f t="shared" si="183"/>
        <v>80</v>
      </c>
      <c r="S215">
        <f t="shared" si="183"/>
        <v>200</v>
      </c>
      <c r="T215">
        <f t="shared" si="183"/>
        <v>200</v>
      </c>
      <c r="U215">
        <f t="shared" si="183"/>
        <v>200</v>
      </c>
      <c r="V215">
        <f t="shared" si="183"/>
        <v>200</v>
      </c>
      <c r="W215">
        <f t="shared" si="183"/>
        <v>200</v>
      </c>
      <c r="X215">
        <f t="shared" si="183"/>
        <v>200</v>
      </c>
      <c r="Y215">
        <f t="shared" si="183"/>
        <v>200</v>
      </c>
      <c r="Z215">
        <f t="shared" si="183"/>
        <v>200</v>
      </c>
      <c r="AA215">
        <f t="shared" si="183"/>
        <v>200</v>
      </c>
      <c r="AB215">
        <f t="shared" si="183"/>
        <v>200</v>
      </c>
      <c r="AC215">
        <f t="shared" si="183"/>
        <v>200</v>
      </c>
      <c r="AD215">
        <f t="shared" si="183"/>
        <v>200</v>
      </c>
      <c r="AE215">
        <f t="shared" si="183"/>
        <v>200</v>
      </c>
      <c r="AF215">
        <f t="shared" si="183"/>
        <v>200</v>
      </c>
      <c r="AG215">
        <f t="shared" si="183"/>
        <v>200</v>
      </c>
      <c r="AH215">
        <f t="shared" si="183"/>
        <v>200</v>
      </c>
      <c r="AI215">
        <f t="shared" si="183"/>
        <v>200</v>
      </c>
      <c r="AJ215">
        <f t="shared" si="183"/>
        <v>200</v>
      </c>
      <c r="AK215">
        <f t="shared" si="183"/>
        <v>200</v>
      </c>
      <c r="AL215">
        <f t="shared" si="183"/>
        <v>200</v>
      </c>
      <c r="AM215">
        <f t="shared" si="183"/>
        <v>200</v>
      </c>
      <c r="AN215">
        <f t="shared" si="183"/>
        <v>43</v>
      </c>
      <c r="AO215">
        <f t="shared" si="183"/>
        <v>200</v>
      </c>
      <c r="AP215">
        <f t="shared" si="183"/>
        <v>200</v>
      </c>
      <c r="AQ215">
        <f t="shared" si="183"/>
        <v>43</v>
      </c>
      <c r="AR215">
        <f t="shared" si="183"/>
        <v>200</v>
      </c>
      <c r="AS215">
        <f t="shared" si="183"/>
        <v>200</v>
      </c>
      <c r="AT215">
        <f t="shared" si="183"/>
        <v>43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51</v>
      </c>
      <c r="O216">
        <f t="shared" ref="O216:AW216" si="184">IF(O$208&gt;$B$152,$A$153,IF(O$208&gt;$B$151,$A$152,IF(O$208&gt;$B$150,$A$151,IF(O$208&gt;$B$149,$A$150,IF(O$208&gt;$B$148,$A$149,IF(O$208&gt;$B$147,$A$148,IF(O$208&gt;$B$146,$A$147,IF(O$208&gt;$B$145,$A$146,O$217))))))))</f>
        <v>59</v>
      </c>
      <c r="P216">
        <f t="shared" si="184"/>
        <v>200</v>
      </c>
      <c r="Q216">
        <f t="shared" si="184"/>
        <v>100</v>
      </c>
      <c r="R216">
        <f t="shared" si="184"/>
        <v>80</v>
      </c>
      <c r="S216">
        <f t="shared" si="184"/>
        <v>200</v>
      </c>
      <c r="T216">
        <f t="shared" si="184"/>
        <v>200</v>
      </c>
      <c r="U216">
        <f t="shared" si="184"/>
        <v>200</v>
      </c>
      <c r="V216">
        <f t="shared" si="184"/>
        <v>200</v>
      </c>
      <c r="W216">
        <f t="shared" si="184"/>
        <v>200</v>
      </c>
      <c r="X216">
        <f t="shared" si="184"/>
        <v>200</v>
      </c>
      <c r="Y216">
        <f t="shared" si="184"/>
        <v>200</v>
      </c>
      <c r="Z216">
        <f t="shared" si="184"/>
        <v>200</v>
      </c>
      <c r="AA216">
        <f t="shared" si="184"/>
        <v>200</v>
      </c>
      <c r="AB216">
        <f t="shared" si="184"/>
        <v>200</v>
      </c>
      <c r="AC216">
        <f t="shared" si="184"/>
        <v>200</v>
      </c>
      <c r="AD216">
        <f t="shared" si="184"/>
        <v>200</v>
      </c>
      <c r="AE216">
        <f t="shared" si="184"/>
        <v>200</v>
      </c>
      <c r="AF216">
        <f t="shared" si="184"/>
        <v>200</v>
      </c>
      <c r="AG216">
        <f t="shared" si="184"/>
        <v>200</v>
      </c>
      <c r="AH216">
        <f t="shared" si="184"/>
        <v>200</v>
      </c>
      <c r="AI216">
        <f t="shared" si="184"/>
        <v>200</v>
      </c>
      <c r="AJ216">
        <f t="shared" si="184"/>
        <v>200</v>
      </c>
      <c r="AK216">
        <f t="shared" si="184"/>
        <v>200</v>
      </c>
      <c r="AL216">
        <f t="shared" si="184"/>
        <v>200</v>
      </c>
      <c r="AM216">
        <f t="shared" si="184"/>
        <v>200</v>
      </c>
      <c r="AN216">
        <f t="shared" si="184"/>
        <v>51</v>
      </c>
      <c r="AO216">
        <f t="shared" si="184"/>
        <v>200</v>
      </c>
      <c r="AP216">
        <f t="shared" si="184"/>
        <v>200</v>
      </c>
      <c r="AQ216">
        <f t="shared" si="184"/>
        <v>51</v>
      </c>
      <c r="AR216">
        <f t="shared" si="184"/>
        <v>200</v>
      </c>
      <c r="AS216">
        <f t="shared" si="184"/>
        <v>200</v>
      </c>
      <c r="AT216">
        <f t="shared" si="184"/>
        <v>51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59</v>
      </c>
      <c r="O217">
        <f t="shared" ref="O217:AW217" si="185">IF(O$208&gt;$B$144,$A$145,IF(O$208&gt;$B$143,$A$144,IF(O$208&gt;$B$142,$A$143,IF(O$208&gt;$B$141,$A$142,IF(O$208&gt;$B$140,$A$141,IF(O$208&gt;$B$139,$A$140,IF(O$208&gt;$B$138,$A$139,IF(O$208&gt;$B$137,$A$138,O$218))))))))</f>
        <v>59</v>
      </c>
      <c r="P217">
        <f t="shared" si="185"/>
        <v>200</v>
      </c>
      <c r="Q217">
        <f t="shared" si="185"/>
        <v>100</v>
      </c>
      <c r="R217">
        <f t="shared" si="185"/>
        <v>80</v>
      </c>
      <c r="S217">
        <f t="shared" si="185"/>
        <v>200</v>
      </c>
      <c r="T217">
        <f t="shared" si="185"/>
        <v>200</v>
      </c>
      <c r="U217">
        <f t="shared" si="185"/>
        <v>200</v>
      </c>
      <c r="V217">
        <f t="shared" si="185"/>
        <v>200</v>
      </c>
      <c r="W217">
        <f t="shared" si="185"/>
        <v>200</v>
      </c>
      <c r="X217">
        <f t="shared" si="185"/>
        <v>200</v>
      </c>
      <c r="Y217">
        <f t="shared" si="185"/>
        <v>200</v>
      </c>
      <c r="Z217">
        <f t="shared" si="185"/>
        <v>200</v>
      </c>
      <c r="AA217">
        <f t="shared" si="185"/>
        <v>200</v>
      </c>
      <c r="AB217">
        <f t="shared" si="185"/>
        <v>200</v>
      </c>
      <c r="AC217">
        <f t="shared" si="185"/>
        <v>200</v>
      </c>
      <c r="AD217">
        <f t="shared" si="185"/>
        <v>200</v>
      </c>
      <c r="AE217">
        <f t="shared" si="185"/>
        <v>200</v>
      </c>
      <c r="AF217">
        <f t="shared" si="185"/>
        <v>200</v>
      </c>
      <c r="AG217">
        <f t="shared" si="185"/>
        <v>200</v>
      </c>
      <c r="AH217">
        <f t="shared" si="185"/>
        <v>200</v>
      </c>
      <c r="AI217">
        <f t="shared" si="185"/>
        <v>200</v>
      </c>
      <c r="AJ217">
        <f t="shared" si="185"/>
        <v>200</v>
      </c>
      <c r="AK217">
        <f t="shared" si="185"/>
        <v>200</v>
      </c>
      <c r="AL217">
        <f t="shared" si="185"/>
        <v>200</v>
      </c>
      <c r="AM217">
        <f t="shared" si="185"/>
        <v>200</v>
      </c>
      <c r="AN217">
        <f t="shared" si="185"/>
        <v>59</v>
      </c>
      <c r="AO217">
        <f t="shared" si="185"/>
        <v>200</v>
      </c>
      <c r="AP217">
        <f t="shared" si="185"/>
        <v>200</v>
      </c>
      <c r="AQ217">
        <f t="shared" si="185"/>
        <v>59</v>
      </c>
      <c r="AR217">
        <f t="shared" si="185"/>
        <v>200</v>
      </c>
      <c r="AS217">
        <f t="shared" si="185"/>
        <v>200</v>
      </c>
      <c r="AT217">
        <f t="shared" si="185"/>
        <v>59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67</v>
      </c>
      <c r="O218">
        <f t="shared" ref="O218:AW218" si="186">IF(O$208&gt;$B$136,$A$137,IF(O$208&gt;$B$135,$A$136,IF(O$208&gt;$B$134,$A$135,IF(O$208&gt;$B$133,$A$134,IF(O$208&gt;$B$132,$A$133,IF(O$208&gt;$B$131,$A$132,IF(O$208&gt;$B$130,$A$131,IF(O$208&gt;$B$129,$A$130,O$219))))))))</f>
        <v>67</v>
      </c>
      <c r="P218">
        <f t="shared" si="186"/>
        <v>200</v>
      </c>
      <c r="Q218">
        <f t="shared" si="186"/>
        <v>100</v>
      </c>
      <c r="R218">
        <f t="shared" si="186"/>
        <v>80</v>
      </c>
      <c r="S218">
        <f t="shared" si="186"/>
        <v>200</v>
      </c>
      <c r="T218">
        <f t="shared" si="186"/>
        <v>200</v>
      </c>
      <c r="U218">
        <f t="shared" si="186"/>
        <v>200</v>
      </c>
      <c r="V218">
        <f t="shared" si="186"/>
        <v>200</v>
      </c>
      <c r="W218">
        <f t="shared" si="186"/>
        <v>200</v>
      </c>
      <c r="X218">
        <f t="shared" si="186"/>
        <v>200</v>
      </c>
      <c r="Y218">
        <f t="shared" si="186"/>
        <v>200</v>
      </c>
      <c r="Z218">
        <f t="shared" si="186"/>
        <v>200</v>
      </c>
      <c r="AA218">
        <f t="shared" si="186"/>
        <v>200</v>
      </c>
      <c r="AB218">
        <f t="shared" si="186"/>
        <v>200</v>
      </c>
      <c r="AC218">
        <f t="shared" si="186"/>
        <v>200</v>
      </c>
      <c r="AD218">
        <f t="shared" si="186"/>
        <v>200</v>
      </c>
      <c r="AE218">
        <f t="shared" si="186"/>
        <v>200</v>
      </c>
      <c r="AF218">
        <f t="shared" si="186"/>
        <v>200</v>
      </c>
      <c r="AG218">
        <f t="shared" si="186"/>
        <v>200</v>
      </c>
      <c r="AH218">
        <f t="shared" si="186"/>
        <v>200</v>
      </c>
      <c r="AI218">
        <f t="shared" si="186"/>
        <v>200</v>
      </c>
      <c r="AJ218">
        <f t="shared" si="186"/>
        <v>200</v>
      </c>
      <c r="AK218">
        <f t="shared" si="186"/>
        <v>200</v>
      </c>
      <c r="AL218">
        <f t="shared" si="186"/>
        <v>200</v>
      </c>
      <c r="AM218">
        <f t="shared" si="186"/>
        <v>200</v>
      </c>
      <c r="AN218">
        <f t="shared" si="186"/>
        <v>67</v>
      </c>
      <c r="AO218">
        <f t="shared" si="186"/>
        <v>200</v>
      </c>
      <c r="AP218">
        <f t="shared" si="186"/>
        <v>200</v>
      </c>
      <c r="AQ218">
        <f t="shared" si="186"/>
        <v>67</v>
      </c>
      <c r="AR218">
        <f t="shared" si="186"/>
        <v>200</v>
      </c>
      <c r="AS218">
        <f t="shared" si="186"/>
        <v>200</v>
      </c>
      <c r="AT218">
        <f t="shared" si="186"/>
        <v>67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7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7"/>
        <v>200</v>
      </c>
      <c r="Q219">
        <f t="shared" si="187"/>
        <v>100</v>
      </c>
      <c r="R219">
        <f t="shared" si="187"/>
        <v>80</v>
      </c>
      <c r="S219">
        <f t="shared" si="187"/>
        <v>200</v>
      </c>
      <c r="T219">
        <f t="shared" si="187"/>
        <v>200</v>
      </c>
      <c r="U219">
        <f t="shared" si="187"/>
        <v>200</v>
      </c>
      <c r="V219">
        <f t="shared" si="187"/>
        <v>200</v>
      </c>
      <c r="W219">
        <f t="shared" si="187"/>
        <v>200</v>
      </c>
      <c r="X219">
        <f t="shared" si="187"/>
        <v>200</v>
      </c>
      <c r="Y219">
        <f t="shared" si="187"/>
        <v>200</v>
      </c>
      <c r="Z219">
        <f t="shared" si="187"/>
        <v>200</v>
      </c>
      <c r="AA219">
        <f t="shared" si="187"/>
        <v>200</v>
      </c>
      <c r="AB219">
        <f t="shared" si="187"/>
        <v>200</v>
      </c>
      <c r="AC219">
        <f t="shared" si="187"/>
        <v>200</v>
      </c>
      <c r="AD219">
        <f t="shared" si="187"/>
        <v>200</v>
      </c>
      <c r="AE219">
        <f t="shared" si="187"/>
        <v>200</v>
      </c>
      <c r="AF219">
        <f t="shared" si="187"/>
        <v>200</v>
      </c>
      <c r="AG219">
        <f t="shared" si="187"/>
        <v>200</v>
      </c>
      <c r="AH219">
        <f t="shared" si="187"/>
        <v>200</v>
      </c>
      <c r="AI219">
        <f t="shared" si="187"/>
        <v>200</v>
      </c>
      <c r="AJ219">
        <f t="shared" si="187"/>
        <v>200</v>
      </c>
      <c r="AK219">
        <f t="shared" si="187"/>
        <v>200</v>
      </c>
      <c r="AL219">
        <f t="shared" si="187"/>
        <v>200</v>
      </c>
      <c r="AM219">
        <f t="shared" si="187"/>
        <v>200</v>
      </c>
      <c r="AN219">
        <f t="shared" si="187"/>
        <v>75</v>
      </c>
      <c r="AO219">
        <f t="shared" si="187"/>
        <v>200</v>
      </c>
      <c r="AP219">
        <f t="shared" si="187"/>
        <v>200</v>
      </c>
      <c r="AQ219">
        <f t="shared" si="187"/>
        <v>75</v>
      </c>
      <c r="AR219">
        <f t="shared" si="187"/>
        <v>200</v>
      </c>
      <c r="AS219">
        <f t="shared" si="187"/>
        <v>200</v>
      </c>
      <c r="AT219">
        <f t="shared" si="187"/>
        <v>75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88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88"/>
        <v>200</v>
      </c>
      <c r="Q220">
        <f t="shared" si="188"/>
        <v>100</v>
      </c>
      <c r="R220">
        <f t="shared" si="188"/>
        <v>83</v>
      </c>
      <c r="S220">
        <f t="shared" si="188"/>
        <v>200</v>
      </c>
      <c r="T220">
        <f t="shared" si="188"/>
        <v>200</v>
      </c>
      <c r="U220">
        <f t="shared" si="188"/>
        <v>200</v>
      </c>
      <c r="V220">
        <f t="shared" si="188"/>
        <v>200</v>
      </c>
      <c r="W220">
        <f t="shared" si="188"/>
        <v>200</v>
      </c>
      <c r="X220">
        <f t="shared" si="188"/>
        <v>200</v>
      </c>
      <c r="Y220">
        <f t="shared" si="188"/>
        <v>200</v>
      </c>
      <c r="Z220">
        <f t="shared" si="188"/>
        <v>200</v>
      </c>
      <c r="AA220">
        <f t="shared" si="188"/>
        <v>200</v>
      </c>
      <c r="AB220">
        <f t="shared" si="188"/>
        <v>200</v>
      </c>
      <c r="AC220">
        <f t="shared" si="188"/>
        <v>200</v>
      </c>
      <c r="AD220">
        <f t="shared" si="188"/>
        <v>200</v>
      </c>
      <c r="AE220">
        <f t="shared" si="188"/>
        <v>200</v>
      </c>
      <c r="AF220">
        <f t="shared" si="188"/>
        <v>200</v>
      </c>
      <c r="AG220">
        <f t="shared" si="188"/>
        <v>200</v>
      </c>
      <c r="AH220">
        <f t="shared" si="188"/>
        <v>200</v>
      </c>
      <c r="AI220">
        <f t="shared" si="188"/>
        <v>200</v>
      </c>
      <c r="AJ220">
        <f t="shared" si="188"/>
        <v>200</v>
      </c>
      <c r="AK220">
        <f t="shared" si="188"/>
        <v>200</v>
      </c>
      <c r="AL220">
        <f t="shared" si="188"/>
        <v>200</v>
      </c>
      <c r="AM220">
        <f t="shared" si="188"/>
        <v>200</v>
      </c>
      <c r="AN220">
        <f t="shared" si="188"/>
        <v>83</v>
      </c>
      <c r="AO220">
        <f t="shared" si="188"/>
        <v>200</v>
      </c>
      <c r="AP220">
        <f t="shared" si="188"/>
        <v>200</v>
      </c>
      <c r="AQ220">
        <f t="shared" si="188"/>
        <v>83</v>
      </c>
      <c r="AR220">
        <f t="shared" si="188"/>
        <v>200</v>
      </c>
      <c r="AS220">
        <f t="shared" si="188"/>
        <v>200</v>
      </c>
      <c r="AT220">
        <f t="shared" si="188"/>
        <v>83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89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89"/>
        <v>200</v>
      </c>
      <c r="Q221">
        <f t="shared" si="189"/>
        <v>100</v>
      </c>
      <c r="R221">
        <f t="shared" si="189"/>
        <v>91</v>
      </c>
      <c r="S221">
        <f t="shared" si="189"/>
        <v>200</v>
      </c>
      <c r="T221">
        <f t="shared" si="189"/>
        <v>200</v>
      </c>
      <c r="U221">
        <f t="shared" si="189"/>
        <v>200</v>
      </c>
      <c r="V221">
        <f t="shared" si="189"/>
        <v>200</v>
      </c>
      <c r="W221">
        <f t="shared" si="189"/>
        <v>200</v>
      </c>
      <c r="X221">
        <f t="shared" si="189"/>
        <v>200</v>
      </c>
      <c r="Y221">
        <f t="shared" si="189"/>
        <v>200</v>
      </c>
      <c r="Z221">
        <f t="shared" si="189"/>
        <v>200</v>
      </c>
      <c r="AA221">
        <f t="shared" si="189"/>
        <v>200</v>
      </c>
      <c r="AB221">
        <f t="shared" si="189"/>
        <v>200</v>
      </c>
      <c r="AC221">
        <f t="shared" si="189"/>
        <v>200</v>
      </c>
      <c r="AD221">
        <f t="shared" si="189"/>
        <v>200</v>
      </c>
      <c r="AE221">
        <f t="shared" si="189"/>
        <v>200</v>
      </c>
      <c r="AF221">
        <f t="shared" si="189"/>
        <v>200</v>
      </c>
      <c r="AG221">
        <f t="shared" si="189"/>
        <v>200</v>
      </c>
      <c r="AH221">
        <f t="shared" si="189"/>
        <v>200</v>
      </c>
      <c r="AI221">
        <f t="shared" si="189"/>
        <v>200</v>
      </c>
      <c r="AJ221">
        <f t="shared" si="189"/>
        <v>200</v>
      </c>
      <c r="AK221">
        <f t="shared" si="189"/>
        <v>200</v>
      </c>
      <c r="AL221">
        <f t="shared" si="189"/>
        <v>200</v>
      </c>
      <c r="AM221">
        <f t="shared" si="189"/>
        <v>200</v>
      </c>
      <c r="AN221">
        <f t="shared" si="189"/>
        <v>91</v>
      </c>
      <c r="AO221">
        <f t="shared" si="189"/>
        <v>200</v>
      </c>
      <c r="AP221">
        <f t="shared" si="189"/>
        <v>200</v>
      </c>
      <c r="AQ221">
        <f t="shared" si="189"/>
        <v>91</v>
      </c>
      <c r="AR221">
        <f t="shared" si="189"/>
        <v>200</v>
      </c>
      <c r="AS221">
        <f t="shared" si="189"/>
        <v>200</v>
      </c>
      <c r="AT221">
        <f t="shared" si="189"/>
        <v>91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0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0"/>
        <v>200</v>
      </c>
      <c r="Q222">
        <f t="shared" si="190"/>
        <v>100</v>
      </c>
      <c r="R222">
        <f t="shared" si="190"/>
        <v>99</v>
      </c>
      <c r="S222">
        <f t="shared" si="190"/>
        <v>200</v>
      </c>
      <c r="T222">
        <f t="shared" si="190"/>
        <v>200</v>
      </c>
      <c r="U222">
        <f t="shared" si="190"/>
        <v>200</v>
      </c>
      <c r="V222">
        <f t="shared" si="190"/>
        <v>200</v>
      </c>
      <c r="W222">
        <f t="shared" si="190"/>
        <v>200</v>
      </c>
      <c r="X222">
        <f t="shared" si="190"/>
        <v>200</v>
      </c>
      <c r="Y222">
        <f t="shared" si="190"/>
        <v>200</v>
      </c>
      <c r="Z222">
        <f t="shared" si="190"/>
        <v>200</v>
      </c>
      <c r="AA222">
        <f t="shared" si="190"/>
        <v>200</v>
      </c>
      <c r="AB222">
        <f t="shared" si="190"/>
        <v>200</v>
      </c>
      <c r="AC222">
        <f t="shared" si="190"/>
        <v>200</v>
      </c>
      <c r="AD222">
        <f t="shared" si="190"/>
        <v>200</v>
      </c>
      <c r="AE222">
        <f t="shared" si="190"/>
        <v>200</v>
      </c>
      <c r="AF222">
        <f t="shared" si="190"/>
        <v>200</v>
      </c>
      <c r="AG222">
        <f t="shared" si="190"/>
        <v>200</v>
      </c>
      <c r="AH222">
        <f t="shared" si="190"/>
        <v>200</v>
      </c>
      <c r="AI222">
        <f t="shared" si="190"/>
        <v>200</v>
      </c>
      <c r="AJ222">
        <f t="shared" si="190"/>
        <v>200</v>
      </c>
      <c r="AK222">
        <f t="shared" si="190"/>
        <v>200</v>
      </c>
      <c r="AL222">
        <f t="shared" si="190"/>
        <v>200</v>
      </c>
      <c r="AM222">
        <f t="shared" si="190"/>
        <v>200</v>
      </c>
      <c r="AN222">
        <f t="shared" si="190"/>
        <v>99</v>
      </c>
      <c r="AO222">
        <f t="shared" si="190"/>
        <v>200</v>
      </c>
      <c r="AP222">
        <f t="shared" si="190"/>
        <v>200</v>
      </c>
      <c r="AQ222">
        <f t="shared" si="190"/>
        <v>99</v>
      </c>
      <c r="AR222">
        <f t="shared" si="190"/>
        <v>200</v>
      </c>
      <c r="AS222">
        <f t="shared" si="190"/>
        <v>200</v>
      </c>
      <c r="AT222">
        <f t="shared" si="190"/>
        <v>99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1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1"/>
        <v>200</v>
      </c>
      <c r="Q223">
        <f t="shared" si="191"/>
        <v>107</v>
      </c>
      <c r="R223">
        <f t="shared" si="191"/>
        <v>107</v>
      </c>
      <c r="S223">
        <f t="shared" si="191"/>
        <v>200</v>
      </c>
      <c r="T223">
        <f t="shared" si="191"/>
        <v>200</v>
      </c>
      <c r="U223">
        <f t="shared" si="191"/>
        <v>200</v>
      </c>
      <c r="V223">
        <f t="shared" si="191"/>
        <v>200</v>
      </c>
      <c r="W223">
        <f t="shared" si="191"/>
        <v>200</v>
      </c>
      <c r="X223">
        <f t="shared" si="191"/>
        <v>200</v>
      </c>
      <c r="Y223">
        <f t="shared" si="191"/>
        <v>200</v>
      </c>
      <c r="Z223">
        <f t="shared" si="191"/>
        <v>200</v>
      </c>
      <c r="AA223">
        <f t="shared" si="191"/>
        <v>200</v>
      </c>
      <c r="AB223">
        <f t="shared" si="191"/>
        <v>200</v>
      </c>
      <c r="AC223">
        <f t="shared" si="191"/>
        <v>200</v>
      </c>
      <c r="AD223">
        <f t="shared" si="191"/>
        <v>200</v>
      </c>
      <c r="AE223">
        <f t="shared" si="191"/>
        <v>200</v>
      </c>
      <c r="AF223">
        <f t="shared" si="191"/>
        <v>200</v>
      </c>
      <c r="AG223">
        <f t="shared" si="191"/>
        <v>200</v>
      </c>
      <c r="AH223">
        <f t="shared" si="191"/>
        <v>200</v>
      </c>
      <c r="AI223">
        <f t="shared" si="191"/>
        <v>200</v>
      </c>
      <c r="AJ223">
        <f t="shared" si="191"/>
        <v>200</v>
      </c>
      <c r="AK223">
        <f t="shared" si="191"/>
        <v>200</v>
      </c>
      <c r="AL223">
        <f t="shared" si="191"/>
        <v>200</v>
      </c>
      <c r="AM223">
        <f t="shared" si="191"/>
        <v>200</v>
      </c>
      <c r="AN223">
        <f t="shared" si="191"/>
        <v>107</v>
      </c>
      <c r="AO223">
        <f t="shared" si="191"/>
        <v>200</v>
      </c>
      <c r="AP223">
        <f t="shared" si="191"/>
        <v>200</v>
      </c>
      <c r="AQ223">
        <f t="shared" si="191"/>
        <v>107</v>
      </c>
      <c r="AR223">
        <f t="shared" si="191"/>
        <v>200</v>
      </c>
      <c r="AS223">
        <f t="shared" si="191"/>
        <v>200</v>
      </c>
      <c r="AT223">
        <f t="shared" si="191"/>
        <v>107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2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2"/>
        <v>200</v>
      </c>
      <c r="Q224">
        <f t="shared" si="192"/>
        <v>115</v>
      </c>
      <c r="R224">
        <f t="shared" si="192"/>
        <v>115</v>
      </c>
      <c r="S224">
        <f t="shared" si="192"/>
        <v>200</v>
      </c>
      <c r="T224">
        <f t="shared" si="192"/>
        <v>200</v>
      </c>
      <c r="U224">
        <f t="shared" si="192"/>
        <v>200</v>
      </c>
      <c r="V224">
        <f t="shared" si="192"/>
        <v>200</v>
      </c>
      <c r="W224">
        <f t="shared" si="192"/>
        <v>200</v>
      </c>
      <c r="X224">
        <f t="shared" si="192"/>
        <v>200</v>
      </c>
      <c r="Y224">
        <f t="shared" si="192"/>
        <v>200</v>
      </c>
      <c r="Z224">
        <f t="shared" si="192"/>
        <v>200</v>
      </c>
      <c r="AA224">
        <f t="shared" si="192"/>
        <v>200</v>
      </c>
      <c r="AB224">
        <f t="shared" si="192"/>
        <v>200</v>
      </c>
      <c r="AC224">
        <f t="shared" si="192"/>
        <v>200</v>
      </c>
      <c r="AD224">
        <f t="shared" si="192"/>
        <v>200</v>
      </c>
      <c r="AE224">
        <f t="shared" si="192"/>
        <v>200</v>
      </c>
      <c r="AF224">
        <f t="shared" si="192"/>
        <v>200</v>
      </c>
      <c r="AG224">
        <f t="shared" si="192"/>
        <v>200</v>
      </c>
      <c r="AH224">
        <f t="shared" si="192"/>
        <v>200</v>
      </c>
      <c r="AI224">
        <f t="shared" si="192"/>
        <v>200</v>
      </c>
      <c r="AJ224">
        <f t="shared" si="192"/>
        <v>200</v>
      </c>
      <c r="AK224">
        <f t="shared" si="192"/>
        <v>200</v>
      </c>
      <c r="AL224">
        <f t="shared" si="192"/>
        <v>200</v>
      </c>
      <c r="AM224">
        <f t="shared" si="192"/>
        <v>200</v>
      </c>
      <c r="AN224">
        <f t="shared" si="192"/>
        <v>115</v>
      </c>
      <c r="AO224">
        <f t="shared" si="192"/>
        <v>200</v>
      </c>
      <c r="AP224">
        <f t="shared" si="192"/>
        <v>200</v>
      </c>
      <c r="AQ224">
        <f t="shared" si="192"/>
        <v>115</v>
      </c>
      <c r="AR224">
        <f t="shared" si="192"/>
        <v>200</v>
      </c>
      <c r="AS224">
        <f t="shared" si="192"/>
        <v>200</v>
      </c>
      <c r="AT224">
        <f t="shared" si="192"/>
        <v>115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3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3"/>
        <v>200</v>
      </c>
      <c r="Q225">
        <f t="shared" si="193"/>
        <v>123</v>
      </c>
      <c r="R225">
        <f t="shared" si="193"/>
        <v>123</v>
      </c>
      <c r="S225">
        <f t="shared" si="193"/>
        <v>200</v>
      </c>
      <c r="T225">
        <f t="shared" si="193"/>
        <v>200</v>
      </c>
      <c r="U225">
        <f t="shared" si="193"/>
        <v>200</v>
      </c>
      <c r="V225">
        <f t="shared" si="193"/>
        <v>200</v>
      </c>
      <c r="W225">
        <f t="shared" si="193"/>
        <v>200</v>
      </c>
      <c r="X225">
        <f t="shared" si="193"/>
        <v>200</v>
      </c>
      <c r="Y225">
        <f t="shared" si="193"/>
        <v>200</v>
      </c>
      <c r="Z225">
        <f t="shared" si="193"/>
        <v>200</v>
      </c>
      <c r="AA225">
        <f t="shared" si="193"/>
        <v>200</v>
      </c>
      <c r="AB225">
        <f t="shared" si="193"/>
        <v>200</v>
      </c>
      <c r="AC225">
        <f t="shared" si="193"/>
        <v>200</v>
      </c>
      <c r="AD225">
        <f t="shared" si="193"/>
        <v>200</v>
      </c>
      <c r="AE225">
        <f t="shared" si="193"/>
        <v>200</v>
      </c>
      <c r="AF225">
        <f t="shared" si="193"/>
        <v>200</v>
      </c>
      <c r="AG225">
        <f t="shared" si="193"/>
        <v>200</v>
      </c>
      <c r="AH225">
        <f t="shared" si="193"/>
        <v>200</v>
      </c>
      <c r="AI225">
        <f t="shared" si="193"/>
        <v>200</v>
      </c>
      <c r="AJ225">
        <f t="shared" si="193"/>
        <v>200</v>
      </c>
      <c r="AK225">
        <f t="shared" si="193"/>
        <v>200</v>
      </c>
      <c r="AL225">
        <f t="shared" si="193"/>
        <v>200</v>
      </c>
      <c r="AM225">
        <f t="shared" si="193"/>
        <v>200</v>
      </c>
      <c r="AN225">
        <f t="shared" si="193"/>
        <v>123</v>
      </c>
      <c r="AO225">
        <f t="shared" si="193"/>
        <v>200</v>
      </c>
      <c r="AP225">
        <f t="shared" si="193"/>
        <v>200</v>
      </c>
      <c r="AQ225">
        <f t="shared" si="193"/>
        <v>123</v>
      </c>
      <c r="AR225">
        <f t="shared" si="193"/>
        <v>200</v>
      </c>
      <c r="AS225">
        <f t="shared" si="193"/>
        <v>200</v>
      </c>
      <c r="AT225">
        <f t="shared" si="193"/>
        <v>123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4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4"/>
        <v>200</v>
      </c>
      <c r="Q226">
        <f t="shared" si="194"/>
        <v>131</v>
      </c>
      <c r="R226">
        <f t="shared" si="194"/>
        <v>131</v>
      </c>
      <c r="S226">
        <f t="shared" si="194"/>
        <v>200</v>
      </c>
      <c r="T226">
        <f t="shared" si="194"/>
        <v>200</v>
      </c>
      <c r="U226">
        <f t="shared" si="194"/>
        <v>200</v>
      </c>
      <c r="V226">
        <f t="shared" si="194"/>
        <v>200</v>
      </c>
      <c r="W226">
        <f t="shared" si="194"/>
        <v>200</v>
      </c>
      <c r="X226">
        <f t="shared" si="194"/>
        <v>200</v>
      </c>
      <c r="Y226">
        <f t="shared" si="194"/>
        <v>200</v>
      </c>
      <c r="Z226">
        <f t="shared" si="194"/>
        <v>200</v>
      </c>
      <c r="AA226">
        <f t="shared" si="194"/>
        <v>200</v>
      </c>
      <c r="AB226">
        <f t="shared" si="194"/>
        <v>200</v>
      </c>
      <c r="AC226">
        <f t="shared" si="194"/>
        <v>200</v>
      </c>
      <c r="AD226">
        <f t="shared" si="194"/>
        <v>200</v>
      </c>
      <c r="AE226">
        <f t="shared" si="194"/>
        <v>200</v>
      </c>
      <c r="AF226">
        <f t="shared" si="194"/>
        <v>200</v>
      </c>
      <c r="AG226">
        <f t="shared" si="194"/>
        <v>200</v>
      </c>
      <c r="AH226">
        <f t="shared" si="194"/>
        <v>200</v>
      </c>
      <c r="AI226">
        <f t="shared" si="194"/>
        <v>200</v>
      </c>
      <c r="AJ226">
        <f t="shared" si="194"/>
        <v>200</v>
      </c>
      <c r="AK226">
        <f t="shared" si="194"/>
        <v>200</v>
      </c>
      <c r="AL226">
        <f t="shared" si="194"/>
        <v>200</v>
      </c>
      <c r="AM226">
        <f t="shared" si="194"/>
        <v>200</v>
      </c>
      <c r="AN226">
        <f t="shared" si="194"/>
        <v>131</v>
      </c>
      <c r="AO226">
        <f t="shared" si="194"/>
        <v>200</v>
      </c>
      <c r="AP226">
        <f t="shared" si="194"/>
        <v>200</v>
      </c>
      <c r="AQ226">
        <f t="shared" si="194"/>
        <v>131</v>
      </c>
      <c r="AR226">
        <f t="shared" si="194"/>
        <v>200</v>
      </c>
      <c r="AS226">
        <f t="shared" si="194"/>
        <v>200</v>
      </c>
      <c r="AT226">
        <f t="shared" si="194"/>
        <v>131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5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5"/>
        <v>200</v>
      </c>
      <c r="Q227">
        <f t="shared" si="195"/>
        <v>139</v>
      </c>
      <c r="R227">
        <f t="shared" si="195"/>
        <v>139</v>
      </c>
      <c r="S227">
        <f t="shared" si="195"/>
        <v>200</v>
      </c>
      <c r="T227">
        <f t="shared" si="195"/>
        <v>200</v>
      </c>
      <c r="U227">
        <f t="shared" si="195"/>
        <v>200</v>
      </c>
      <c r="V227">
        <f t="shared" si="195"/>
        <v>200</v>
      </c>
      <c r="W227">
        <f t="shared" si="195"/>
        <v>200</v>
      </c>
      <c r="X227">
        <f t="shared" si="195"/>
        <v>200</v>
      </c>
      <c r="Y227">
        <f t="shared" si="195"/>
        <v>200</v>
      </c>
      <c r="Z227">
        <f t="shared" si="195"/>
        <v>200</v>
      </c>
      <c r="AA227">
        <f t="shared" si="195"/>
        <v>200</v>
      </c>
      <c r="AB227">
        <f t="shared" si="195"/>
        <v>200</v>
      </c>
      <c r="AC227">
        <f t="shared" si="195"/>
        <v>200</v>
      </c>
      <c r="AD227">
        <f t="shared" si="195"/>
        <v>200</v>
      </c>
      <c r="AE227">
        <f t="shared" si="195"/>
        <v>200</v>
      </c>
      <c r="AF227">
        <f t="shared" si="195"/>
        <v>200</v>
      </c>
      <c r="AG227">
        <f t="shared" si="195"/>
        <v>200</v>
      </c>
      <c r="AH227">
        <f t="shared" si="195"/>
        <v>200</v>
      </c>
      <c r="AI227">
        <f t="shared" si="195"/>
        <v>200</v>
      </c>
      <c r="AJ227">
        <f t="shared" si="195"/>
        <v>200</v>
      </c>
      <c r="AK227">
        <f t="shared" si="195"/>
        <v>200</v>
      </c>
      <c r="AL227">
        <f t="shared" si="195"/>
        <v>200</v>
      </c>
      <c r="AM227">
        <f t="shared" si="195"/>
        <v>200</v>
      </c>
      <c r="AN227">
        <f t="shared" si="195"/>
        <v>139</v>
      </c>
      <c r="AO227">
        <f t="shared" si="195"/>
        <v>200</v>
      </c>
      <c r="AP227">
        <f t="shared" si="195"/>
        <v>200</v>
      </c>
      <c r="AQ227">
        <f t="shared" si="195"/>
        <v>139</v>
      </c>
      <c r="AR227">
        <f t="shared" si="195"/>
        <v>200</v>
      </c>
      <c r="AS227">
        <f t="shared" si="195"/>
        <v>200</v>
      </c>
      <c r="AT227">
        <f t="shared" si="195"/>
        <v>139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6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6"/>
        <v>200</v>
      </c>
      <c r="Q228">
        <f t="shared" si="196"/>
        <v>147</v>
      </c>
      <c r="R228">
        <f t="shared" si="196"/>
        <v>147</v>
      </c>
      <c r="S228">
        <f t="shared" si="196"/>
        <v>200</v>
      </c>
      <c r="T228">
        <f t="shared" si="196"/>
        <v>200</v>
      </c>
      <c r="U228">
        <f t="shared" si="196"/>
        <v>200</v>
      </c>
      <c r="V228">
        <f t="shared" si="196"/>
        <v>200</v>
      </c>
      <c r="W228">
        <f t="shared" si="196"/>
        <v>200</v>
      </c>
      <c r="X228">
        <f t="shared" si="196"/>
        <v>200</v>
      </c>
      <c r="Y228">
        <f t="shared" si="196"/>
        <v>200</v>
      </c>
      <c r="Z228">
        <f t="shared" si="196"/>
        <v>200</v>
      </c>
      <c r="AA228">
        <f t="shared" si="196"/>
        <v>200</v>
      </c>
      <c r="AB228">
        <f t="shared" si="196"/>
        <v>200</v>
      </c>
      <c r="AC228">
        <f t="shared" si="196"/>
        <v>200</v>
      </c>
      <c r="AD228">
        <f t="shared" si="196"/>
        <v>200</v>
      </c>
      <c r="AE228">
        <f t="shared" si="196"/>
        <v>200</v>
      </c>
      <c r="AF228">
        <f t="shared" si="196"/>
        <v>200</v>
      </c>
      <c r="AG228">
        <f t="shared" si="196"/>
        <v>200</v>
      </c>
      <c r="AH228">
        <f t="shared" si="196"/>
        <v>200</v>
      </c>
      <c r="AI228">
        <f t="shared" si="196"/>
        <v>200</v>
      </c>
      <c r="AJ228">
        <f t="shared" si="196"/>
        <v>200</v>
      </c>
      <c r="AK228">
        <f t="shared" si="196"/>
        <v>200</v>
      </c>
      <c r="AL228">
        <f t="shared" si="196"/>
        <v>200</v>
      </c>
      <c r="AM228">
        <f t="shared" si="196"/>
        <v>200</v>
      </c>
      <c r="AN228">
        <f t="shared" si="196"/>
        <v>147</v>
      </c>
      <c r="AO228">
        <f t="shared" si="196"/>
        <v>200</v>
      </c>
      <c r="AP228">
        <f t="shared" si="196"/>
        <v>200</v>
      </c>
      <c r="AQ228">
        <f t="shared" si="196"/>
        <v>147</v>
      </c>
      <c r="AR228">
        <f t="shared" si="196"/>
        <v>200</v>
      </c>
      <c r="AS228">
        <f t="shared" si="196"/>
        <v>200</v>
      </c>
      <c r="AT228">
        <f t="shared" si="196"/>
        <v>147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7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7"/>
        <v>200</v>
      </c>
      <c r="Q229">
        <f t="shared" si="197"/>
        <v>155</v>
      </c>
      <c r="R229">
        <f t="shared" si="197"/>
        <v>155</v>
      </c>
      <c r="S229">
        <f t="shared" si="197"/>
        <v>200</v>
      </c>
      <c r="T229">
        <f t="shared" si="197"/>
        <v>200</v>
      </c>
      <c r="U229">
        <f t="shared" si="197"/>
        <v>200</v>
      </c>
      <c r="V229">
        <f t="shared" si="197"/>
        <v>200</v>
      </c>
      <c r="W229">
        <f t="shared" si="197"/>
        <v>200</v>
      </c>
      <c r="X229">
        <f t="shared" si="197"/>
        <v>200</v>
      </c>
      <c r="Y229">
        <f t="shared" si="197"/>
        <v>200</v>
      </c>
      <c r="Z229">
        <f t="shared" si="197"/>
        <v>200</v>
      </c>
      <c r="AA229">
        <f t="shared" si="197"/>
        <v>200</v>
      </c>
      <c r="AB229">
        <f t="shared" si="197"/>
        <v>200</v>
      </c>
      <c r="AC229">
        <f t="shared" si="197"/>
        <v>200</v>
      </c>
      <c r="AD229">
        <f t="shared" si="197"/>
        <v>200</v>
      </c>
      <c r="AE229">
        <f t="shared" si="197"/>
        <v>200</v>
      </c>
      <c r="AF229">
        <f t="shared" si="197"/>
        <v>200</v>
      </c>
      <c r="AG229">
        <f t="shared" si="197"/>
        <v>200</v>
      </c>
      <c r="AH229">
        <f t="shared" si="197"/>
        <v>200</v>
      </c>
      <c r="AI229">
        <f t="shared" si="197"/>
        <v>200</v>
      </c>
      <c r="AJ229">
        <f t="shared" si="197"/>
        <v>200</v>
      </c>
      <c r="AK229">
        <f t="shared" si="197"/>
        <v>200</v>
      </c>
      <c r="AL229">
        <f t="shared" si="197"/>
        <v>200</v>
      </c>
      <c r="AM229">
        <f t="shared" si="197"/>
        <v>200</v>
      </c>
      <c r="AN229">
        <f t="shared" si="197"/>
        <v>155</v>
      </c>
      <c r="AO229">
        <f t="shared" si="197"/>
        <v>200</v>
      </c>
      <c r="AP229">
        <f t="shared" si="197"/>
        <v>200</v>
      </c>
      <c r="AQ229">
        <f t="shared" si="197"/>
        <v>155</v>
      </c>
      <c r="AR229">
        <f t="shared" si="197"/>
        <v>200</v>
      </c>
      <c r="AS229">
        <f t="shared" si="197"/>
        <v>200</v>
      </c>
      <c r="AT229">
        <f t="shared" si="197"/>
        <v>155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8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8"/>
        <v>200</v>
      </c>
      <c r="Q230">
        <f t="shared" si="198"/>
        <v>163</v>
      </c>
      <c r="R230">
        <f t="shared" si="198"/>
        <v>163</v>
      </c>
      <c r="S230">
        <f t="shared" si="198"/>
        <v>200</v>
      </c>
      <c r="T230">
        <f t="shared" si="198"/>
        <v>200</v>
      </c>
      <c r="U230">
        <f t="shared" si="198"/>
        <v>200</v>
      </c>
      <c r="V230">
        <f t="shared" si="198"/>
        <v>200</v>
      </c>
      <c r="W230">
        <f t="shared" si="198"/>
        <v>200</v>
      </c>
      <c r="X230">
        <f t="shared" si="198"/>
        <v>200</v>
      </c>
      <c r="Y230">
        <f t="shared" si="198"/>
        <v>200</v>
      </c>
      <c r="Z230">
        <f t="shared" si="198"/>
        <v>200</v>
      </c>
      <c r="AA230">
        <f t="shared" si="198"/>
        <v>200</v>
      </c>
      <c r="AB230">
        <f t="shared" si="198"/>
        <v>200</v>
      </c>
      <c r="AC230">
        <f t="shared" si="198"/>
        <v>200</v>
      </c>
      <c r="AD230">
        <f t="shared" si="198"/>
        <v>200</v>
      </c>
      <c r="AE230">
        <f t="shared" si="198"/>
        <v>200</v>
      </c>
      <c r="AF230">
        <f t="shared" si="198"/>
        <v>200</v>
      </c>
      <c r="AG230">
        <f t="shared" si="198"/>
        <v>200</v>
      </c>
      <c r="AH230">
        <f t="shared" si="198"/>
        <v>200</v>
      </c>
      <c r="AI230">
        <f t="shared" si="198"/>
        <v>200</v>
      </c>
      <c r="AJ230">
        <f t="shared" si="198"/>
        <v>200</v>
      </c>
      <c r="AK230">
        <f t="shared" si="198"/>
        <v>200</v>
      </c>
      <c r="AL230">
        <f t="shared" si="198"/>
        <v>200</v>
      </c>
      <c r="AM230">
        <f t="shared" si="198"/>
        <v>200</v>
      </c>
      <c r="AN230">
        <f t="shared" si="198"/>
        <v>163</v>
      </c>
      <c r="AO230">
        <f t="shared" si="198"/>
        <v>200</v>
      </c>
      <c r="AP230">
        <f t="shared" si="198"/>
        <v>200</v>
      </c>
      <c r="AQ230">
        <f t="shared" si="198"/>
        <v>163</v>
      </c>
      <c r="AR230">
        <f t="shared" si="198"/>
        <v>200</v>
      </c>
      <c r="AS230">
        <f t="shared" si="198"/>
        <v>200</v>
      </c>
      <c r="AT230">
        <f t="shared" si="198"/>
        <v>163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199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199"/>
        <v>200</v>
      </c>
      <c r="Q231">
        <f t="shared" si="199"/>
        <v>171</v>
      </c>
      <c r="R231">
        <f t="shared" si="199"/>
        <v>171</v>
      </c>
      <c r="S231">
        <f t="shared" si="199"/>
        <v>200</v>
      </c>
      <c r="T231">
        <f t="shared" si="199"/>
        <v>200</v>
      </c>
      <c r="U231">
        <f t="shared" si="199"/>
        <v>200</v>
      </c>
      <c r="V231">
        <f t="shared" si="199"/>
        <v>200</v>
      </c>
      <c r="W231">
        <f t="shared" si="199"/>
        <v>200</v>
      </c>
      <c r="X231">
        <f t="shared" si="199"/>
        <v>200</v>
      </c>
      <c r="Y231">
        <f t="shared" si="199"/>
        <v>200</v>
      </c>
      <c r="Z231">
        <f t="shared" si="199"/>
        <v>200</v>
      </c>
      <c r="AA231">
        <f t="shared" si="199"/>
        <v>200</v>
      </c>
      <c r="AB231">
        <f t="shared" si="199"/>
        <v>200</v>
      </c>
      <c r="AC231">
        <f t="shared" si="199"/>
        <v>200</v>
      </c>
      <c r="AD231">
        <f t="shared" si="199"/>
        <v>200</v>
      </c>
      <c r="AE231">
        <f t="shared" si="199"/>
        <v>200</v>
      </c>
      <c r="AF231">
        <f t="shared" si="199"/>
        <v>200</v>
      </c>
      <c r="AG231">
        <f t="shared" si="199"/>
        <v>200</v>
      </c>
      <c r="AH231">
        <f t="shared" si="199"/>
        <v>200</v>
      </c>
      <c r="AI231">
        <f t="shared" si="199"/>
        <v>200</v>
      </c>
      <c r="AJ231">
        <f t="shared" si="199"/>
        <v>200</v>
      </c>
      <c r="AK231">
        <f t="shared" si="199"/>
        <v>200</v>
      </c>
      <c r="AL231">
        <f t="shared" si="199"/>
        <v>200</v>
      </c>
      <c r="AM231">
        <f t="shared" si="199"/>
        <v>200</v>
      </c>
      <c r="AN231">
        <f t="shared" si="199"/>
        <v>171</v>
      </c>
      <c r="AO231">
        <f t="shared" si="199"/>
        <v>200</v>
      </c>
      <c r="AP231">
        <f t="shared" si="199"/>
        <v>200</v>
      </c>
      <c r="AQ231">
        <f t="shared" si="199"/>
        <v>171</v>
      </c>
      <c r="AR231">
        <f t="shared" si="199"/>
        <v>200</v>
      </c>
      <c r="AS231">
        <f t="shared" si="199"/>
        <v>200</v>
      </c>
      <c r="AT231">
        <f t="shared" si="199"/>
        <v>171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0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0"/>
        <v>200</v>
      </c>
      <c r="Q232">
        <f t="shared" si="200"/>
        <v>179</v>
      </c>
      <c r="R232">
        <f t="shared" si="200"/>
        <v>179</v>
      </c>
      <c r="S232">
        <f t="shared" si="200"/>
        <v>200</v>
      </c>
      <c r="T232">
        <f t="shared" si="200"/>
        <v>200</v>
      </c>
      <c r="U232">
        <f t="shared" si="200"/>
        <v>200</v>
      </c>
      <c r="V232">
        <f t="shared" si="200"/>
        <v>200</v>
      </c>
      <c r="W232">
        <f t="shared" si="200"/>
        <v>200</v>
      </c>
      <c r="X232">
        <f t="shared" si="200"/>
        <v>200</v>
      </c>
      <c r="Y232">
        <f t="shared" si="200"/>
        <v>200</v>
      </c>
      <c r="Z232">
        <f t="shared" si="200"/>
        <v>200</v>
      </c>
      <c r="AA232">
        <f t="shared" si="200"/>
        <v>200</v>
      </c>
      <c r="AB232">
        <f t="shared" si="200"/>
        <v>200</v>
      </c>
      <c r="AC232">
        <f t="shared" si="200"/>
        <v>200</v>
      </c>
      <c r="AD232">
        <f t="shared" si="200"/>
        <v>200</v>
      </c>
      <c r="AE232">
        <f t="shared" si="200"/>
        <v>200</v>
      </c>
      <c r="AF232">
        <f t="shared" si="200"/>
        <v>200</v>
      </c>
      <c r="AG232">
        <f t="shared" si="200"/>
        <v>200</v>
      </c>
      <c r="AH232">
        <f t="shared" si="200"/>
        <v>200</v>
      </c>
      <c r="AI232">
        <f t="shared" si="200"/>
        <v>200</v>
      </c>
      <c r="AJ232">
        <f t="shared" si="200"/>
        <v>200</v>
      </c>
      <c r="AK232">
        <f t="shared" si="200"/>
        <v>200</v>
      </c>
      <c r="AL232">
        <f t="shared" si="200"/>
        <v>200</v>
      </c>
      <c r="AM232">
        <f t="shared" si="200"/>
        <v>200</v>
      </c>
      <c r="AN232">
        <f t="shared" si="200"/>
        <v>179</v>
      </c>
      <c r="AO232">
        <f t="shared" si="200"/>
        <v>200</v>
      </c>
      <c r="AP232">
        <f t="shared" si="200"/>
        <v>200</v>
      </c>
      <c r="AQ232">
        <f t="shared" si="200"/>
        <v>179</v>
      </c>
      <c r="AR232">
        <f t="shared" si="200"/>
        <v>200</v>
      </c>
      <c r="AS232">
        <f t="shared" si="200"/>
        <v>200</v>
      </c>
      <c r="AT232">
        <f t="shared" si="200"/>
        <v>179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1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1"/>
        <v>200</v>
      </c>
      <c r="Q233">
        <f t="shared" si="201"/>
        <v>187</v>
      </c>
      <c r="R233">
        <f t="shared" si="201"/>
        <v>187</v>
      </c>
      <c r="S233">
        <f t="shared" si="201"/>
        <v>200</v>
      </c>
      <c r="T233">
        <f t="shared" si="201"/>
        <v>200</v>
      </c>
      <c r="U233">
        <f t="shared" si="201"/>
        <v>200</v>
      </c>
      <c r="V233">
        <f t="shared" si="201"/>
        <v>200</v>
      </c>
      <c r="W233">
        <f t="shared" si="201"/>
        <v>200</v>
      </c>
      <c r="X233">
        <f t="shared" si="201"/>
        <v>200</v>
      </c>
      <c r="Y233">
        <f t="shared" si="201"/>
        <v>200</v>
      </c>
      <c r="Z233">
        <f t="shared" si="201"/>
        <v>200</v>
      </c>
      <c r="AA233">
        <f t="shared" si="201"/>
        <v>200</v>
      </c>
      <c r="AB233">
        <f t="shared" si="201"/>
        <v>200</v>
      </c>
      <c r="AC233">
        <f t="shared" si="201"/>
        <v>200</v>
      </c>
      <c r="AD233">
        <f t="shared" si="201"/>
        <v>200</v>
      </c>
      <c r="AE233">
        <f t="shared" si="201"/>
        <v>200</v>
      </c>
      <c r="AF233">
        <f t="shared" si="201"/>
        <v>200</v>
      </c>
      <c r="AG233">
        <f t="shared" si="201"/>
        <v>200</v>
      </c>
      <c r="AH233">
        <f t="shared" si="201"/>
        <v>200</v>
      </c>
      <c r="AI233">
        <f t="shared" si="201"/>
        <v>200</v>
      </c>
      <c r="AJ233">
        <f t="shared" si="201"/>
        <v>200</v>
      </c>
      <c r="AK233">
        <f t="shared" si="201"/>
        <v>200</v>
      </c>
      <c r="AL233">
        <f t="shared" si="201"/>
        <v>200</v>
      </c>
      <c r="AM233">
        <f t="shared" si="201"/>
        <v>200</v>
      </c>
      <c r="AN233">
        <f t="shared" si="201"/>
        <v>187</v>
      </c>
      <c r="AO233">
        <f t="shared" si="201"/>
        <v>200</v>
      </c>
      <c r="AP233">
        <f t="shared" si="201"/>
        <v>200</v>
      </c>
      <c r="AQ233">
        <f t="shared" si="201"/>
        <v>187</v>
      </c>
      <c r="AR233">
        <f t="shared" si="201"/>
        <v>200</v>
      </c>
      <c r="AS233">
        <f t="shared" si="201"/>
        <v>200</v>
      </c>
      <c r="AT233">
        <f t="shared" si="201"/>
        <v>187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2">IF(O$208&gt;$B$8,$A$9,IF(O$208&gt;$B$7,$A$8,IF(O$208&gt;$B$6,$A$7,IF(O$208&gt;$B$5,$A$6,IF(O$208&gt;$B$4,$A$5,200)))))</f>
        <v>195</v>
      </c>
      <c r="P234">
        <f t="shared" si="202"/>
        <v>200</v>
      </c>
      <c r="Q234">
        <f t="shared" si="202"/>
        <v>195</v>
      </c>
      <c r="R234">
        <f t="shared" si="202"/>
        <v>195</v>
      </c>
      <c r="S234">
        <f t="shared" si="202"/>
        <v>200</v>
      </c>
      <c r="T234">
        <f t="shared" si="202"/>
        <v>200</v>
      </c>
      <c r="U234">
        <f t="shared" si="202"/>
        <v>200</v>
      </c>
      <c r="V234">
        <f t="shared" si="202"/>
        <v>200</v>
      </c>
      <c r="W234">
        <f t="shared" si="202"/>
        <v>200</v>
      </c>
      <c r="X234">
        <f t="shared" si="202"/>
        <v>200</v>
      </c>
      <c r="Y234">
        <f t="shared" si="202"/>
        <v>200</v>
      </c>
      <c r="Z234">
        <f t="shared" si="202"/>
        <v>200</v>
      </c>
      <c r="AA234">
        <f t="shared" si="202"/>
        <v>200</v>
      </c>
      <c r="AB234">
        <f t="shared" si="202"/>
        <v>200</v>
      </c>
      <c r="AC234">
        <f t="shared" si="202"/>
        <v>200</v>
      </c>
      <c r="AD234">
        <f t="shared" si="202"/>
        <v>200</v>
      </c>
      <c r="AE234">
        <f t="shared" si="202"/>
        <v>200</v>
      </c>
      <c r="AF234">
        <f t="shared" si="202"/>
        <v>200</v>
      </c>
      <c r="AG234">
        <f t="shared" si="202"/>
        <v>200</v>
      </c>
      <c r="AH234">
        <f t="shared" si="202"/>
        <v>200</v>
      </c>
      <c r="AI234">
        <f t="shared" si="202"/>
        <v>200</v>
      </c>
      <c r="AJ234">
        <f t="shared" si="202"/>
        <v>200</v>
      </c>
      <c r="AK234">
        <f t="shared" si="202"/>
        <v>200</v>
      </c>
      <c r="AL234">
        <f t="shared" si="202"/>
        <v>200</v>
      </c>
      <c r="AM234">
        <f t="shared" si="202"/>
        <v>200</v>
      </c>
      <c r="AN234">
        <f t="shared" si="202"/>
        <v>195</v>
      </c>
      <c r="AO234">
        <f t="shared" si="202"/>
        <v>200</v>
      </c>
      <c r="AP234">
        <f t="shared" si="202"/>
        <v>200</v>
      </c>
      <c r="AQ234">
        <f t="shared" si="202"/>
        <v>195</v>
      </c>
      <c r="AR234">
        <f t="shared" si="202"/>
        <v>200</v>
      </c>
      <c r="AS234">
        <f t="shared" si="202"/>
        <v>200</v>
      </c>
      <c r="AT234">
        <f t="shared" si="202"/>
        <v>195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</row>
    <row r="236" spans="12:49" x14ac:dyDescent="0.2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">
      <c r="N238" s="34">
        <f>'Wyniki Chłopcy'!$E$8</f>
        <v>1.6747685185185184E-4</v>
      </c>
      <c r="O238" s="34">
        <f>'Wyniki Chłopcy'!$E$9</f>
        <v>1.6261574074074076E-4</v>
      </c>
      <c r="P238" s="34">
        <f>'Wyniki Chłopcy'!$E$10</f>
        <v>0</v>
      </c>
      <c r="Q238" s="34">
        <f>'Wyniki Chłopcy'!$E$40</f>
        <v>1.4490740740740743E-4</v>
      </c>
      <c r="R238" s="34">
        <f>'Wyniki Chłopcy'!$E$41</f>
        <v>1.5277777777777777E-4</v>
      </c>
      <c r="S238" s="34">
        <f>'Wyniki Chłopcy'!$E$42</f>
        <v>0</v>
      </c>
      <c r="T238" s="34">
        <f>'Wyniki Chłopcy'!$E$72</f>
        <v>0</v>
      </c>
      <c r="U238" s="34">
        <f>'Wyniki Chłopcy'!$E$73</f>
        <v>0</v>
      </c>
      <c r="V238" s="34">
        <f>'Wyniki Chłopcy'!$E$74</f>
        <v>0</v>
      </c>
      <c r="W238" s="34">
        <f>'Wyniki Chłopcy'!$E$102</f>
        <v>0</v>
      </c>
      <c r="X238" s="34">
        <f>'Wyniki Chłopcy'!$E$103</f>
        <v>0</v>
      </c>
      <c r="Y238" s="34">
        <f>'Wyniki Chłopcy'!$E$104</f>
        <v>0</v>
      </c>
      <c r="Z238" s="34">
        <f>'Wyniki Chłopcy'!$E$128</f>
        <v>0</v>
      </c>
      <c r="AA238" s="34">
        <f>'Wyniki Chłopcy'!$E$129</f>
        <v>0</v>
      </c>
      <c r="AB238" s="34">
        <f>'Wyniki Chłopcy'!$E$130</f>
        <v>0</v>
      </c>
      <c r="AC238" s="34">
        <f>'Wyniki Chłopcy'!$E$153</f>
        <v>0</v>
      </c>
      <c r="AD238" s="34">
        <f>'Wyniki Chłopcy'!$E$154</f>
        <v>0</v>
      </c>
      <c r="AE238" s="34">
        <f>'Wyniki Chłopcy'!$E$155</f>
        <v>0</v>
      </c>
      <c r="AF238" s="34">
        <f>'Wyniki Chłopcy'!$E$178</f>
        <v>0</v>
      </c>
      <c r="AG238" s="34">
        <f>'Wyniki Chłopcy'!$E$179</f>
        <v>0</v>
      </c>
      <c r="AH238" s="34">
        <f>'Wyniki Chłopcy'!$E$180</f>
        <v>0</v>
      </c>
      <c r="AI238" s="34">
        <f>'Wyniki Chłopcy'!$E$203</f>
        <v>0</v>
      </c>
      <c r="AJ238" s="34">
        <f>'Wyniki Chłopcy'!$E$204</f>
        <v>0</v>
      </c>
      <c r="AK238" s="34">
        <f>'Wyniki Chłopcy'!$E$205</f>
        <v>0</v>
      </c>
      <c r="AL238" s="34">
        <f>'Wyniki Chłopcy'!$E$229</f>
        <v>0</v>
      </c>
      <c r="AM238" s="34">
        <f>'Wyniki Chłopcy'!$E$230</f>
        <v>0</v>
      </c>
      <c r="AN238" s="34" t="str">
        <f>'Wyniki Chłopcy'!$E$231</f>
        <v>-</v>
      </c>
      <c r="AO238" s="34">
        <f>'Wyniki Chłopcy'!$E$254</f>
        <v>0</v>
      </c>
      <c r="AP238" s="34">
        <f>'Wyniki Chłopcy'!$E$255</f>
        <v>0</v>
      </c>
      <c r="AQ238" s="34" t="str">
        <f>'Wyniki Chłopcy'!$E$256</f>
        <v>-</v>
      </c>
      <c r="AR238" s="34">
        <f>'Wyniki Chłopcy'!$E$282</f>
        <v>0</v>
      </c>
      <c r="AS238" s="34">
        <f>'Wyniki Chłopcy'!$E$283</f>
        <v>0</v>
      </c>
      <c r="AT238" s="34" t="str">
        <f>'Wyniki Chłopcy'!$E$284</f>
        <v>-</v>
      </c>
      <c r="AU238" s="34" t="e">
        <f>'Wyniki Chłopcy'!#REF!</f>
        <v>#REF!</v>
      </c>
      <c r="AV238" s="34" t="e">
        <f>'Wyniki Chłopcy'!#REF!</f>
        <v>#REF!</v>
      </c>
      <c r="AW238" s="34" t="e">
        <f>'Wyniki Chłopcy'!#REF!</f>
        <v>#REF!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3">IF(O$238&gt;$C$203,0,IF(O$238=$C$203,$A$203,IF(O$238=$C$202,$A$202,IF(O$238=$C$201,$A$201,O$240))))</f>
        <v>200</v>
      </c>
      <c r="P239">
        <f t="shared" si="203"/>
        <v>18</v>
      </c>
      <c r="Q239">
        <f t="shared" si="203"/>
        <v>200</v>
      </c>
      <c r="R239">
        <f t="shared" si="203"/>
        <v>200</v>
      </c>
      <c r="S239">
        <f t="shared" si="203"/>
        <v>18</v>
      </c>
      <c r="T239">
        <f t="shared" si="203"/>
        <v>18</v>
      </c>
      <c r="U239">
        <f t="shared" si="203"/>
        <v>18</v>
      </c>
      <c r="V239">
        <f t="shared" si="203"/>
        <v>18</v>
      </c>
      <c r="W239">
        <f t="shared" si="203"/>
        <v>18</v>
      </c>
      <c r="X239">
        <f t="shared" si="203"/>
        <v>18</v>
      </c>
      <c r="Y239">
        <f t="shared" si="203"/>
        <v>18</v>
      </c>
      <c r="Z239">
        <f t="shared" si="203"/>
        <v>18</v>
      </c>
      <c r="AA239">
        <f t="shared" si="203"/>
        <v>18</v>
      </c>
      <c r="AB239">
        <f t="shared" si="203"/>
        <v>18</v>
      </c>
      <c r="AC239">
        <f t="shared" si="203"/>
        <v>18</v>
      </c>
      <c r="AD239">
        <f t="shared" si="203"/>
        <v>18</v>
      </c>
      <c r="AE239">
        <f t="shared" si="203"/>
        <v>18</v>
      </c>
      <c r="AF239">
        <f t="shared" si="203"/>
        <v>18</v>
      </c>
      <c r="AG239">
        <f t="shared" si="203"/>
        <v>18</v>
      </c>
      <c r="AH239">
        <f t="shared" si="203"/>
        <v>18</v>
      </c>
      <c r="AI239">
        <f t="shared" si="203"/>
        <v>18</v>
      </c>
      <c r="AJ239">
        <f t="shared" si="203"/>
        <v>18</v>
      </c>
      <c r="AK239">
        <f t="shared" si="203"/>
        <v>18</v>
      </c>
      <c r="AL239">
        <f t="shared" si="203"/>
        <v>18</v>
      </c>
      <c r="AM239">
        <f t="shared" si="203"/>
        <v>18</v>
      </c>
      <c r="AN239">
        <f t="shared" si="203"/>
        <v>200</v>
      </c>
      <c r="AO239">
        <f t="shared" si="203"/>
        <v>18</v>
      </c>
      <c r="AP239">
        <f t="shared" si="203"/>
        <v>18</v>
      </c>
      <c r="AQ239">
        <f t="shared" si="203"/>
        <v>200</v>
      </c>
      <c r="AR239">
        <f t="shared" si="203"/>
        <v>18</v>
      </c>
      <c r="AS239">
        <f t="shared" si="203"/>
        <v>18</v>
      </c>
      <c r="AT239">
        <f t="shared" si="203"/>
        <v>200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</row>
    <row r="240" spans="12:49" x14ac:dyDescent="0.2">
      <c r="N240">
        <f>IF(N$238=$C$200,$A$200,IF(N$238=$C$198,$A$198,IF(N$238=$C$197,$A$197,IF(N$238=$C$196,$A$196,IF(N$238=$C$194,$A$194,IF(N$238=$C$193,$A$193,IF(N$238=$C$191,$A$191,IF(N$238=$C$190,$A$190,N$241))))))))</f>
        <v>200</v>
      </c>
      <c r="O240">
        <f t="shared" ref="O240:AW240" si="204">IF(O$238=$C$200,$A$200,IF(O$238=$C$198,$A$198,IF(O$238=$C$197,$A$197,IF(O$238=$C$196,$A$196,IF(O$238=$C$194,$A$194,IF(O$238=$C$193,$A$193,IF(O$238=$C$191,$A$191,IF(O$238=$C$190,$A$190,O$241))))))))</f>
        <v>200</v>
      </c>
      <c r="P240">
        <f t="shared" si="204"/>
        <v>18</v>
      </c>
      <c r="Q240">
        <f t="shared" si="204"/>
        <v>200</v>
      </c>
      <c r="R240">
        <f t="shared" si="204"/>
        <v>200</v>
      </c>
      <c r="S240">
        <f t="shared" si="204"/>
        <v>18</v>
      </c>
      <c r="T240">
        <f t="shared" si="204"/>
        <v>18</v>
      </c>
      <c r="U240">
        <f t="shared" si="204"/>
        <v>18</v>
      </c>
      <c r="V240">
        <f t="shared" si="204"/>
        <v>18</v>
      </c>
      <c r="W240">
        <f t="shared" si="204"/>
        <v>18</v>
      </c>
      <c r="X240">
        <f t="shared" si="204"/>
        <v>18</v>
      </c>
      <c r="Y240">
        <f t="shared" si="204"/>
        <v>18</v>
      </c>
      <c r="Z240">
        <f t="shared" si="204"/>
        <v>18</v>
      </c>
      <c r="AA240">
        <f t="shared" si="204"/>
        <v>18</v>
      </c>
      <c r="AB240">
        <f t="shared" si="204"/>
        <v>18</v>
      </c>
      <c r="AC240">
        <f t="shared" si="204"/>
        <v>18</v>
      </c>
      <c r="AD240">
        <f t="shared" si="204"/>
        <v>18</v>
      </c>
      <c r="AE240">
        <f t="shared" si="204"/>
        <v>18</v>
      </c>
      <c r="AF240">
        <f t="shared" si="204"/>
        <v>18</v>
      </c>
      <c r="AG240">
        <f t="shared" si="204"/>
        <v>18</v>
      </c>
      <c r="AH240">
        <f t="shared" si="204"/>
        <v>18</v>
      </c>
      <c r="AI240">
        <f t="shared" si="204"/>
        <v>18</v>
      </c>
      <c r="AJ240">
        <f t="shared" si="204"/>
        <v>18</v>
      </c>
      <c r="AK240">
        <f t="shared" si="204"/>
        <v>18</v>
      </c>
      <c r="AL240">
        <f t="shared" si="204"/>
        <v>18</v>
      </c>
      <c r="AM240">
        <f t="shared" si="204"/>
        <v>18</v>
      </c>
      <c r="AN240">
        <f t="shared" si="204"/>
        <v>200</v>
      </c>
      <c r="AO240">
        <f t="shared" si="204"/>
        <v>18</v>
      </c>
      <c r="AP240">
        <f t="shared" si="204"/>
        <v>18</v>
      </c>
      <c r="AQ240">
        <f t="shared" si="204"/>
        <v>200</v>
      </c>
      <c r="AR240">
        <f t="shared" si="204"/>
        <v>18</v>
      </c>
      <c r="AS240">
        <f t="shared" si="204"/>
        <v>18</v>
      </c>
      <c r="AT240">
        <f t="shared" si="204"/>
        <v>200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</row>
    <row r="241" spans="14:49" x14ac:dyDescent="0.2">
      <c r="N241">
        <f>IF(N$238=$C$188,$A$188,IF(N$238=$C$186,$A$186,IF(N$238=$C$184,$A$184,IF(N$238=$C$182,$A$182,IF(N$238=$C$180,$A$180,IF(N$238=$C$178,$A$178,IF(N$238=$C$176,$A$176,IF(N$238=$C$174,$A$174,N$242))))))))</f>
        <v>200</v>
      </c>
      <c r="O241">
        <f t="shared" ref="O241:AW241" si="205">IF(O$238=$C$188,$A$188,IF(O$238=$C$186,$A$186,IF(O$238=$C$184,$A$184,IF(O$238=$C$182,$A$182,IF(O$238=$C$180,$A$180,IF(O$238=$C$178,$A$178,IF(O$238=$C$176,$A$176,IF(O$238=$C$174,$A$174,O$242))))))))</f>
        <v>200</v>
      </c>
      <c r="P241">
        <f t="shared" si="205"/>
        <v>18</v>
      </c>
      <c r="Q241">
        <f t="shared" si="205"/>
        <v>200</v>
      </c>
      <c r="R241">
        <f t="shared" si="205"/>
        <v>200</v>
      </c>
      <c r="S241">
        <f t="shared" si="205"/>
        <v>18</v>
      </c>
      <c r="T241">
        <f t="shared" si="205"/>
        <v>18</v>
      </c>
      <c r="U241">
        <f t="shared" si="205"/>
        <v>18</v>
      </c>
      <c r="V241">
        <f t="shared" si="205"/>
        <v>18</v>
      </c>
      <c r="W241">
        <f t="shared" si="205"/>
        <v>18</v>
      </c>
      <c r="X241">
        <f t="shared" si="205"/>
        <v>18</v>
      </c>
      <c r="Y241">
        <f t="shared" si="205"/>
        <v>18</v>
      </c>
      <c r="Z241">
        <f t="shared" si="205"/>
        <v>18</v>
      </c>
      <c r="AA241">
        <f t="shared" si="205"/>
        <v>18</v>
      </c>
      <c r="AB241">
        <f t="shared" si="205"/>
        <v>18</v>
      </c>
      <c r="AC241">
        <f t="shared" si="205"/>
        <v>18</v>
      </c>
      <c r="AD241">
        <f t="shared" si="205"/>
        <v>18</v>
      </c>
      <c r="AE241">
        <f t="shared" si="205"/>
        <v>18</v>
      </c>
      <c r="AF241">
        <f t="shared" si="205"/>
        <v>18</v>
      </c>
      <c r="AG241">
        <f t="shared" si="205"/>
        <v>18</v>
      </c>
      <c r="AH241">
        <f t="shared" si="205"/>
        <v>18</v>
      </c>
      <c r="AI241">
        <f t="shared" si="205"/>
        <v>18</v>
      </c>
      <c r="AJ241">
        <f t="shared" si="205"/>
        <v>18</v>
      </c>
      <c r="AK241">
        <f t="shared" si="205"/>
        <v>18</v>
      </c>
      <c r="AL241">
        <f t="shared" si="205"/>
        <v>18</v>
      </c>
      <c r="AM241">
        <f t="shared" si="205"/>
        <v>18</v>
      </c>
      <c r="AN241">
        <f t="shared" si="205"/>
        <v>200</v>
      </c>
      <c r="AO241">
        <f t="shared" si="205"/>
        <v>18</v>
      </c>
      <c r="AP241">
        <f t="shared" si="205"/>
        <v>18</v>
      </c>
      <c r="AQ241">
        <f t="shared" si="205"/>
        <v>200</v>
      </c>
      <c r="AR241">
        <f t="shared" si="205"/>
        <v>18</v>
      </c>
      <c r="AS241">
        <f t="shared" si="205"/>
        <v>18</v>
      </c>
      <c r="AT241">
        <f t="shared" si="205"/>
        <v>200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</row>
    <row r="242" spans="14:49" x14ac:dyDescent="0.2">
      <c r="N242">
        <f>IF(N$238=$C$171,$A$171,IF(N$238=$C$169,$A$169,IF(N$238=$C$167,$A$167,IF(N$238=$C$164,$A$164,IF(N$238=$C$161,$A$161,IF(N$238=$C$159,$A$159,IF(N$238=$C$156,$A$156,N$243)))))))</f>
        <v>200</v>
      </c>
      <c r="O242">
        <f t="shared" ref="O242:AW242" si="206">IF(O$238=$C$171,$A$171,IF(O$238=$C$169,$A$169,IF(O$238=$C$167,$A$167,IF(O$238=$C$164,$A$164,IF(O$238=$C$161,$A$161,IF(O$238=$C$159,$A$159,IF(O$238=$C$156,$A$156,O$243)))))))</f>
        <v>200</v>
      </c>
      <c r="P242">
        <f t="shared" si="206"/>
        <v>40</v>
      </c>
      <c r="Q242">
        <f t="shared" si="206"/>
        <v>200</v>
      </c>
      <c r="R242">
        <f t="shared" si="206"/>
        <v>200</v>
      </c>
      <c r="S242">
        <f t="shared" si="206"/>
        <v>40</v>
      </c>
      <c r="T242">
        <f t="shared" si="206"/>
        <v>40</v>
      </c>
      <c r="U242">
        <f t="shared" si="206"/>
        <v>40</v>
      </c>
      <c r="V242">
        <f t="shared" si="206"/>
        <v>40</v>
      </c>
      <c r="W242">
        <f t="shared" si="206"/>
        <v>40</v>
      </c>
      <c r="X242">
        <f t="shared" si="206"/>
        <v>40</v>
      </c>
      <c r="Y242">
        <f t="shared" si="206"/>
        <v>40</v>
      </c>
      <c r="Z242">
        <f t="shared" si="206"/>
        <v>40</v>
      </c>
      <c r="AA242">
        <f t="shared" si="206"/>
        <v>40</v>
      </c>
      <c r="AB242">
        <f t="shared" si="206"/>
        <v>40</v>
      </c>
      <c r="AC242">
        <f t="shared" si="206"/>
        <v>40</v>
      </c>
      <c r="AD242">
        <f t="shared" si="206"/>
        <v>40</v>
      </c>
      <c r="AE242">
        <f t="shared" si="206"/>
        <v>40</v>
      </c>
      <c r="AF242">
        <f t="shared" si="206"/>
        <v>40</v>
      </c>
      <c r="AG242">
        <f t="shared" si="206"/>
        <v>40</v>
      </c>
      <c r="AH242">
        <f t="shared" si="206"/>
        <v>40</v>
      </c>
      <c r="AI242">
        <f t="shared" si="206"/>
        <v>40</v>
      </c>
      <c r="AJ242">
        <f t="shared" si="206"/>
        <v>40</v>
      </c>
      <c r="AK242">
        <f t="shared" si="206"/>
        <v>40</v>
      </c>
      <c r="AL242">
        <f t="shared" si="206"/>
        <v>40</v>
      </c>
      <c r="AM242">
        <f t="shared" si="206"/>
        <v>40</v>
      </c>
      <c r="AN242">
        <f t="shared" si="206"/>
        <v>200</v>
      </c>
      <c r="AO242">
        <f t="shared" si="206"/>
        <v>40</v>
      </c>
      <c r="AP242">
        <f t="shared" si="206"/>
        <v>40</v>
      </c>
      <c r="AQ242">
        <f t="shared" si="206"/>
        <v>200</v>
      </c>
      <c r="AR242">
        <f t="shared" si="206"/>
        <v>40</v>
      </c>
      <c r="AS242">
        <f t="shared" si="206"/>
        <v>40</v>
      </c>
      <c r="AT242">
        <f t="shared" si="206"/>
        <v>200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</row>
    <row r="243" spans="14:49" x14ac:dyDescent="0.2">
      <c r="N243">
        <f>IF(N$238=$C$153,$A$153,IF(N$238=$C$150,$A$150,IF(N$238=$C$148,$A$148,IF(N$238=$C$145,$A$145,IF(N$238=$C$142,$A$142,IF(N$238=$C$139,$A$139,IF(N$238=$C$135,$A$135,N$244)))))))</f>
        <v>200</v>
      </c>
      <c r="O243">
        <f t="shared" ref="O243:AW243" si="207">IF(O$238=$C$153,$A$153,IF(O$238=$C$150,$A$150,IF(O$238=$C$148,$A$148,IF(O$238=$C$145,$A$145,IF(O$238=$C$142,$A$142,IF(O$238=$C$139,$A$139,IF(O$238=$C$135,$A$135,O$244)))))))</f>
        <v>200</v>
      </c>
      <c r="P243">
        <f t="shared" si="207"/>
        <v>51</v>
      </c>
      <c r="Q243">
        <f t="shared" si="207"/>
        <v>200</v>
      </c>
      <c r="R243">
        <f t="shared" si="207"/>
        <v>200</v>
      </c>
      <c r="S243">
        <f t="shared" si="207"/>
        <v>51</v>
      </c>
      <c r="T243">
        <f t="shared" si="207"/>
        <v>51</v>
      </c>
      <c r="U243">
        <f t="shared" si="207"/>
        <v>51</v>
      </c>
      <c r="V243">
        <f t="shared" si="207"/>
        <v>51</v>
      </c>
      <c r="W243">
        <f t="shared" si="207"/>
        <v>51</v>
      </c>
      <c r="X243">
        <f t="shared" si="207"/>
        <v>51</v>
      </c>
      <c r="Y243">
        <f t="shared" si="207"/>
        <v>51</v>
      </c>
      <c r="Z243">
        <f t="shared" si="207"/>
        <v>51</v>
      </c>
      <c r="AA243">
        <f t="shared" si="207"/>
        <v>51</v>
      </c>
      <c r="AB243">
        <f t="shared" si="207"/>
        <v>51</v>
      </c>
      <c r="AC243">
        <f t="shared" si="207"/>
        <v>51</v>
      </c>
      <c r="AD243">
        <f t="shared" si="207"/>
        <v>51</v>
      </c>
      <c r="AE243">
        <f t="shared" si="207"/>
        <v>51</v>
      </c>
      <c r="AF243">
        <f t="shared" si="207"/>
        <v>51</v>
      </c>
      <c r="AG243">
        <f t="shared" si="207"/>
        <v>51</v>
      </c>
      <c r="AH243">
        <f t="shared" si="207"/>
        <v>51</v>
      </c>
      <c r="AI243">
        <f t="shared" si="207"/>
        <v>51</v>
      </c>
      <c r="AJ243">
        <f t="shared" si="207"/>
        <v>51</v>
      </c>
      <c r="AK243">
        <f t="shared" si="207"/>
        <v>51</v>
      </c>
      <c r="AL243">
        <f t="shared" si="207"/>
        <v>51</v>
      </c>
      <c r="AM243">
        <f t="shared" si="207"/>
        <v>51</v>
      </c>
      <c r="AN243">
        <f t="shared" si="207"/>
        <v>200</v>
      </c>
      <c r="AO243">
        <f t="shared" si="207"/>
        <v>51</v>
      </c>
      <c r="AP243">
        <f t="shared" si="207"/>
        <v>51</v>
      </c>
      <c r="AQ243">
        <f t="shared" si="207"/>
        <v>200</v>
      </c>
      <c r="AR243">
        <f t="shared" si="207"/>
        <v>51</v>
      </c>
      <c r="AS243">
        <f t="shared" si="207"/>
        <v>51</v>
      </c>
      <c r="AT243">
        <f t="shared" si="207"/>
        <v>200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</row>
    <row r="244" spans="14:49" x14ac:dyDescent="0.2">
      <c r="N244">
        <f>IF(N$238=$C$132,$A$132,IF(N$238=$C$129,$A$129,IF(N$238=$C$126,$A$126,IF(N$238=$C$122,$A$122,IF(N$238=$C$119,$A$119,N$245)))))</f>
        <v>200</v>
      </c>
      <c r="O244">
        <f t="shared" ref="O244:AW244" si="208">IF(O$238=$C$132,$A$132,IF(O$238=$C$129,$A$129,IF(O$238=$C$126,$A$126,IF(O$238=$C$122,$A$122,IF(O$238=$C$119,$A$119,O$245)))))</f>
        <v>200</v>
      </c>
      <c r="P244">
        <f t="shared" si="208"/>
        <v>75</v>
      </c>
      <c r="Q244">
        <f t="shared" si="208"/>
        <v>200</v>
      </c>
      <c r="R244">
        <f t="shared" si="208"/>
        <v>200</v>
      </c>
      <c r="S244">
        <f t="shared" si="208"/>
        <v>75</v>
      </c>
      <c r="T244">
        <f t="shared" si="208"/>
        <v>75</v>
      </c>
      <c r="U244">
        <f t="shared" si="208"/>
        <v>75</v>
      </c>
      <c r="V244">
        <f t="shared" si="208"/>
        <v>75</v>
      </c>
      <c r="W244">
        <f t="shared" si="208"/>
        <v>75</v>
      </c>
      <c r="X244">
        <f t="shared" si="208"/>
        <v>75</v>
      </c>
      <c r="Y244">
        <f t="shared" si="208"/>
        <v>75</v>
      </c>
      <c r="Z244">
        <f t="shared" si="208"/>
        <v>75</v>
      </c>
      <c r="AA244">
        <f t="shared" si="208"/>
        <v>75</v>
      </c>
      <c r="AB244">
        <f t="shared" si="208"/>
        <v>75</v>
      </c>
      <c r="AC244">
        <f t="shared" si="208"/>
        <v>75</v>
      </c>
      <c r="AD244">
        <f t="shared" si="208"/>
        <v>75</v>
      </c>
      <c r="AE244">
        <f t="shared" si="208"/>
        <v>75</v>
      </c>
      <c r="AF244">
        <f t="shared" si="208"/>
        <v>75</v>
      </c>
      <c r="AG244">
        <f t="shared" si="208"/>
        <v>75</v>
      </c>
      <c r="AH244">
        <f t="shared" si="208"/>
        <v>75</v>
      </c>
      <c r="AI244">
        <f t="shared" si="208"/>
        <v>75</v>
      </c>
      <c r="AJ244">
        <f t="shared" si="208"/>
        <v>75</v>
      </c>
      <c r="AK244">
        <f t="shared" si="208"/>
        <v>75</v>
      </c>
      <c r="AL244">
        <f t="shared" si="208"/>
        <v>75</v>
      </c>
      <c r="AM244">
        <f t="shared" si="208"/>
        <v>75</v>
      </c>
      <c r="AN244">
        <f t="shared" si="208"/>
        <v>200</v>
      </c>
      <c r="AO244">
        <f t="shared" si="208"/>
        <v>75</v>
      </c>
      <c r="AP244">
        <f t="shared" si="208"/>
        <v>75</v>
      </c>
      <c r="AQ244">
        <f t="shared" si="208"/>
        <v>200</v>
      </c>
      <c r="AR244">
        <f t="shared" si="208"/>
        <v>75</v>
      </c>
      <c r="AS244">
        <f t="shared" si="208"/>
        <v>75</v>
      </c>
      <c r="AT244">
        <f t="shared" si="208"/>
        <v>200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</row>
    <row r="245" spans="14:49" x14ac:dyDescent="0.2">
      <c r="N245">
        <f>IF(N$238=$C$115,$A$115,IF(N$238=$C$112,$A$112,IF(N$238=$C$108,$A$108,IF(N$238=$C$105,$A$105,IF(N$238=$C$101,$A$101,N$246)))))</f>
        <v>200</v>
      </c>
      <c r="O245">
        <f t="shared" ref="O245:AW245" si="209">IF(O$238=$C$115,$A$115,IF(O$238=$C$112,$A$112,IF(O$238=$C$108,$A$108,IF(O$238=$C$105,$A$105,IF(O$238=$C$101,$A$101,O$246)))))</f>
        <v>200</v>
      </c>
      <c r="P245">
        <f t="shared" si="209"/>
        <v>110</v>
      </c>
      <c r="Q245">
        <f t="shared" si="209"/>
        <v>200</v>
      </c>
      <c r="R245">
        <f t="shared" si="209"/>
        <v>200</v>
      </c>
      <c r="S245">
        <f t="shared" si="209"/>
        <v>110</v>
      </c>
      <c r="T245">
        <f t="shared" si="209"/>
        <v>110</v>
      </c>
      <c r="U245">
        <f t="shared" si="209"/>
        <v>110</v>
      </c>
      <c r="V245">
        <f t="shared" si="209"/>
        <v>110</v>
      </c>
      <c r="W245">
        <f t="shared" si="209"/>
        <v>110</v>
      </c>
      <c r="X245">
        <f t="shared" si="209"/>
        <v>110</v>
      </c>
      <c r="Y245">
        <f t="shared" si="209"/>
        <v>110</v>
      </c>
      <c r="Z245">
        <f t="shared" si="209"/>
        <v>110</v>
      </c>
      <c r="AA245">
        <f t="shared" si="209"/>
        <v>110</v>
      </c>
      <c r="AB245">
        <f t="shared" si="209"/>
        <v>110</v>
      </c>
      <c r="AC245">
        <f t="shared" si="209"/>
        <v>110</v>
      </c>
      <c r="AD245">
        <f t="shared" si="209"/>
        <v>110</v>
      </c>
      <c r="AE245">
        <f t="shared" si="209"/>
        <v>110</v>
      </c>
      <c r="AF245">
        <f t="shared" si="209"/>
        <v>110</v>
      </c>
      <c r="AG245">
        <f t="shared" si="209"/>
        <v>110</v>
      </c>
      <c r="AH245">
        <f t="shared" si="209"/>
        <v>110</v>
      </c>
      <c r="AI245">
        <f t="shared" si="209"/>
        <v>110</v>
      </c>
      <c r="AJ245">
        <f t="shared" si="209"/>
        <v>110</v>
      </c>
      <c r="AK245">
        <f t="shared" si="209"/>
        <v>110</v>
      </c>
      <c r="AL245">
        <f t="shared" si="209"/>
        <v>110</v>
      </c>
      <c r="AM245">
        <f t="shared" si="209"/>
        <v>110</v>
      </c>
      <c r="AN245">
        <f t="shared" si="209"/>
        <v>200</v>
      </c>
      <c r="AO245">
        <f t="shared" si="209"/>
        <v>110</v>
      </c>
      <c r="AP245">
        <f t="shared" si="209"/>
        <v>110</v>
      </c>
      <c r="AQ245">
        <f t="shared" si="209"/>
        <v>200</v>
      </c>
      <c r="AR245">
        <f t="shared" si="209"/>
        <v>110</v>
      </c>
      <c r="AS245">
        <f t="shared" si="209"/>
        <v>110</v>
      </c>
      <c r="AT245">
        <f t="shared" si="209"/>
        <v>200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</row>
    <row r="246" spans="14:49" x14ac:dyDescent="0.2">
      <c r="N246">
        <f>IF(N$238=$C$97,$A$97,IF(N$238=$C$94,$A$94,IF(N$238=$C$90,$A$90,IF(N$238=$C$86,$A$86,IF(N$238=$C$82,$A$82,N$247)))))</f>
        <v>200</v>
      </c>
      <c r="O246">
        <f t="shared" ref="O246:AW246" si="210">IF(O$238=$C$97,$A$97,IF(O$238=$C$94,$A$94,IF(O$238=$C$90,$A$90,IF(O$238=$C$86,$A$86,IF(O$238=$C$82,$A$82,O$247)))))</f>
        <v>200</v>
      </c>
      <c r="P246">
        <f t="shared" si="210"/>
        <v>110</v>
      </c>
      <c r="Q246">
        <f t="shared" si="210"/>
        <v>200</v>
      </c>
      <c r="R246">
        <f t="shared" si="210"/>
        <v>200</v>
      </c>
      <c r="S246">
        <f t="shared" si="210"/>
        <v>110</v>
      </c>
      <c r="T246">
        <f t="shared" si="210"/>
        <v>110</v>
      </c>
      <c r="U246">
        <f t="shared" si="210"/>
        <v>110</v>
      </c>
      <c r="V246">
        <f t="shared" si="210"/>
        <v>110</v>
      </c>
      <c r="W246">
        <f t="shared" si="210"/>
        <v>110</v>
      </c>
      <c r="X246">
        <f t="shared" si="210"/>
        <v>110</v>
      </c>
      <c r="Y246">
        <f t="shared" si="210"/>
        <v>110</v>
      </c>
      <c r="Z246">
        <f t="shared" si="210"/>
        <v>110</v>
      </c>
      <c r="AA246">
        <f t="shared" si="210"/>
        <v>110</v>
      </c>
      <c r="AB246">
        <f t="shared" si="210"/>
        <v>110</v>
      </c>
      <c r="AC246">
        <f t="shared" si="210"/>
        <v>110</v>
      </c>
      <c r="AD246">
        <f t="shared" si="210"/>
        <v>110</v>
      </c>
      <c r="AE246">
        <f t="shared" si="210"/>
        <v>110</v>
      </c>
      <c r="AF246">
        <f t="shared" si="210"/>
        <v>110</v>
      </c>
      <c r="AG246">
        <f t="shared" si="210"/>
        <v>110</v>
      </c>
      <c r="AH246">
        <f t="shared" si="210"/>
        <v>110</v>
      </c>
      <c r="AI246">
        <f t="shared" si="210"/>
        <v>110</v>
      </c>
      <c r="AJ246">
        <f t="shared" si="210"/>
        <v>110</v>
      </c>
      <c r="AK246">
        <f t="shared" si="210"/>
        <v>110</v>
      </c>
      <c r="AL246">
        <f t="shared" si="210"/>
        <v>110</v>
      </c>
      <c r="AM246">
        <f t="shared" si="210"/>
        <v>110</v>
      </c>
      <c r="AN246">
        <f t="shared" si="210"/>
        <v>200</v>
      </c>
      <c r="AO246">
        <f t="shared" si="210"/>
        <v>110</v>
      </c>
      <c r="AP246">
        <f t="shared" si="210"/>
        <v>110</v>
      </c>
      <c r="AQ246">
        <f t="shared" si="210"/>
        <v>200</v>
      </c>
      <c r="AR246">
        <f t="shared" si="210"/>
        <v>110</v>
      </c>
      <c r="AS246">
        <f t="shared" si="210"/>
        <v>110</v>
      </c>
      <c r="AT246">
        <f t="shared" si="210"/>
        <v>200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</row>
    <row r="247" spans="14:49" x14ac:dyDescent="0.2">
      <c r="N247">
        <f>IF(N$238=$C$78,$A$78,IF(N$238=$C$74,$A$74,IF(N$238=$C$70,$A$70,IF(N$238=$C$66,$A$66,N$248))))</f>
        <v>200</v>
      </c>
      <c r="O247">
        <f t="shared" ref="O247:AW247" si="211">IF(O$238=$C$78,$A$78,IF(O$238=$C$74,$A$74,IF(O$238=$C$70,$A$70,IF(O$238=$C$66,$A$66,O$248))))</f>
        <v>200</v>
      </c>
      <c r="P247">
        <f t="shared" si="211"/>
        <v>126</v>
      </c>
      <c r="Q247">
        <f t="shared" si="211"/>
        <v>200</v>
      </c>
      <c r="R247">
        <f t="shared" si="211"/>
        <v>200</v>
      </c>
      <c r="S247">
        <f t="shared" si="211"/>
        <v>126</v>
      </c>
      <c r="T247">
        <f t="shared" si="211"/>
        <v>126</v>
      </c>
      <c r="U247">
        <f t="shared" si="211"/>
        <v>126</v>
      </c>
      <c r="V247">
        <f t="shared" si="211"/>
        <v>126</v>
      </c>
      <c r="W247">
        <f t="shared" si="211"/>
        <v>126</v>
      </c>
      <c r="X247">
        <f t="shared" si="211"/>
        <v>126</v>
      </c>
      <c r="Y247">
        <f t="shared" si="211"/>
        <v>126</v>
      </c>
      <c r="Z247">
        <f t="shared" si="211"/>
        <v>126</v>
      </c>
      <c r="AA247">
        <f t="shared" si="211"/>
        <v>126</v>
      </c>
      <c r="AB247">
        <f t="shared" si="211"/>
        <v>126</v>
      </c>
      <c r="AC247">
        <f t="shared" si="211"/>
        <v>126</v>
      </c>
      <c r="AD247">
        <f t="shared" si="211"/>
        <v>126</v>
      </c>
      <c r="AE247">
        <f t="shared" si="211"/>
        <v>126</v>
      </c>
      <c r="AF247">
        <f t="shared" si="211"/>
        <v>126</v>
      </c>
      <c r="AG247">
        <f t="shared" si="211"/>
        <v>126</v>
      </c>
      <c r="AH247">
        <f t="shared" si="211"/>
        <v>126</v>
      </c>
      <c r="AI247">
        <f t="shared" si="211"/>
        <v>126</v>
      </c>
      <c r="AJ247">
        <f t="shared" si="211"/>
        <v>126</v>
      </c>
      <c r="AK247">
        <f t="shared" si="211"/>
        <v>126</v>
      </c>
      <c r="AL247">
        <f t="shared" si="211"/>
        <v>126</v>
      </c>
      <c r="AM247">
        <f t="shared" si="211"/>
        <v>126</v>
      </c>
      <c r="AN247">
        <f t="shared" si="211"/>
        <v>200</v>
      </c>
      <c r="AO247">
        <f t="shared" si="211"/>
        <v>126</v>
      </c>
      <c r="AP247">
        <f t="shared" si="211"/>
        <v>126</v>
      </c>
      <c r="AQ247">
        <f t="shared" si="211"/>
        <v>200</v>
      </c>
      <c r="AR247">
        <f t="shared" si="211"/>
        <v>126</v>
      </c>
      <c r="AS247">
        <f t="shared" si="211"/>
        <v>126</v>
      </c>
      <c r="AT247">
        <f t="shared" si="211"/>
        <v>200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</row>
    <row r="248" spans="14:49" x14ac:dyDescent="0.2">
      <c r="N248">
        <f>IF(N$238=$C$61,$A$61,IF(N$238=$C$57,$A$57,IF(N$238=$C$53,$A$53,IF(N$238=$C$48,$A$48,N$249))))</f>
        <v>200</v>
      </c>
      <c r="O248">
        <f t="shared" ref="O248:AW248" si="212">IF(O$238=$C$61,$A$61,IF(O$238=$C$57,$A$57,IF(O$238=$C$53,$A$53,IF(O$238=$C$48,$A$48,O$249))))</f>
        <v>200</v>
      </c>
      <c r="P248">
        <f t="shared" si="212"/>
        <v>143</v>
      </c>
      <c r="Q248">
        <f t="shared" si="212"/>
        <v>200</v>
      </c>
      <c r="R248">
        <f t="shared" si="212"/>
        <v>200</v>
      </c>
      <c r="S248">
        <f t="shared" si="212"/>
        <v>143</v>
      </c>
      <c r="T248">
        <f t="shared" si="212"/>
        <v>143</v>
      </c>
      <c r="U248">
        <f t="shared" si="212"/>
        <v>143</v>
      </c>
      <c r="V248">
        <f t="shared" si="212"/>
        <v>143</v>
      </c>
      <c r="W248">
        <f t="shared" si="212"/>
        <v>143</v>
      </c>
      <c r="X248">
        <f t="shared" si="212"/>
        <v>143</v>
      </c>
      <c r="Y248">
        <f t="shared" si="212"/>
        <v>143</v>
      </c>
      <c r="Z248">
        <f t="shared" si="212"/>
        <v>143</v>
      </c>
      <c r="AA248">
        <f t="shared" si="212"/>
        <v>143</v>
      </c>
      <c r="AB248">
        <f t="shared" si="212"/>
        <v>143</v>
      </c>
      <c r="AC248">
        <f t="shared" si="212"/>
        <v>143</v>
      </c>
      <c r="AD248">
        <f t="shared" si="212"/>
        <v>143</v>
      </c>
      <c r="AE248">
        <f t="shared" si="212"/>
        <v>143</v>
      </c>
      <c r="AF248">
        <f t="shared" si="212"/>
        <v>143</v>
      </c>
      <c r="AG248">
        <f t="shared" si="212"/>
        <v>143</v>
      </c>
      <c r="AH248">
        <f t="shared" si="212"/>
        <v>143</v>
      </c>
      <c r="AI248">
        <f t="shared" si="212"/>
        <v>143</v>
      </c>
      <c r="AJ248">
        <f t="shared" si="212"/>
        <v>143</v>
      </c>
      <c r="AK248">
        <f t="shared" si="212"/>
        <v>143</v>
      </c>
      <c r="AL248">
        <f t="shared" si="212"/>
        <v>143</v>
      </c>
      <c r="AM248">
        <f t="shared" si="212"/>
        <v>143</v>
      </c>
      <c r="AN248">
        <f t="shared" si="212"/>
        <v>200</v>
      </c>
      <c r="AO248">
        <f t="shared" si="212"/>
        <v>143</v>
      </c>
      <c r="AP248">
        <f t="shared" si="212"/>
        <v>143</v>
      </c>
      <c r="AQ248">
        <f t="shared" si="212"/>
        <v>200</v>
      </c>
      <c r="AR248">
        <f t="shared" si="212"/>
        <v>143</v>
      </c>
      <c r="AS248">
        <f t="shared" si="212"/>
        <v>143</v>
      </c>
      <c r="AT248">
        <f t="shared" si="212"/>
        <v>200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</row>
    <row r="249" spans="14:49" x14ac:dyDescent="0.2">
      <c r="N249">
        <f>IF(N$238=$C$44,$A$44,IF(N$238=$C$40,$A$40,IF(N$238=$C$35,$A$35,IF(N$238=$C$31,$A$31,N$250))))</f>
        <v>200</v>
      </c>
      <c r="O249">
        <f t="shared" ref="O249:AW249" si="213">IF(O$238=$C$44,$A$44,IF(O$238=$C$40,$A$40,IF(O$238=$C$35,$A$35,IF(O$238=$C$31,$A$31,O$250))))</f>
        <v>200</v>
      </c>
      <c r="P249">
        <f t="shared" si="213"/>
        <v>160</v>
      </c>
      <c r="Q249">
        <f t="shared" si="213"/>
        <v>200</v>
      </c>
      <c r="R249">
        <f t="shared" si="213"/>
        <v>200</v>
      </c>
      <c r="S249">
        <f t="shared" si="213"/>
        <v>160</v>
      </c>
      <c r="T249">
        <f t="shared" si="213"/>
        <v>160</v>
      </c>
      <c r="U249">
        <f t="shared" si="213"/>
        <v>160</v>
      </c>
      <c r="V249">
        <f t="shared" si="213"/>
        <v>160</v>
      </c>
      <c r="W249">
        <f t="shared" si="213"/>
        <v>160</v>
      </c>
      <c r="X249">
        <f t="shared" si="213"/>
        <v>160</v>
      </c>
      <c r="Y249">
        <f t="shared" si="213"/>
        <v>160</v>
      </c>
      <c r="Z249">
        <f t="shared" si="213"/>
        <v>160</v>
      </c>
      <c r="AA249">
        <f t="shared" si="213"/>
        <v>160</v>
      </c>
      <c r="AB249">
        <f t="shared" si="213"/>
        <v>160</v>
      </c>
      <c r="AC249">
        <f t="shared" si="213"/>
        <v>160</v>
      </c>
      <c r="AD249">
        <f t="shared" si="213"/>
        <v>160</v>
      </c>
      <c r="AE249">
        <f t="shared" si="213"/>
        <v>160</v>
      </c>
      <c r="AF249">
        <f t="shared" si="213"/>
        <v>160</v>
      </c>
      <c r="AG249">
        <f t="shared" si="213"/>
        <v>160</v>
      </c>
      <c r="AH249">
        <f t="shared" si="213"/>
        <v>160</v>
      </c>
      <c r="AI249">
        <f t="shared" si="213"/>
        <v>160</v>
      </c>
      <c r="AJ249">
        <f t="shared" si="213"/>
        <v>160</v>
      </c>
      <c r="AK249">
        <f t="shared" si="213"/>
        <v>160</v>
      </c>
      <c r="AL249">
        <f t="shared" si="213"/>
        <v>160</v>
      </c>
      <c r="AM249">
        <f t="shared" si="213"/>
        <v>160</v>
      </c>
      <c r="AN249">
        <f t="shared" si="213"/>
        <v>200</v>
      </c>
      <c r="AO249">
        <f t="shared" si="213"/>
        <v>160</v>
      </c>
      <c r="AP249">
        <f t="shared" si="213"/>
        <v>160</v>
      </c>
      <c r="AQ249">
        <f t="shared" si="213"/>
        <v>200</v>
      </c>
      <c r="AR249">
        <f t="shared" si="213"/>
        <v>160</v>
      </c>
      <c r="AS249">
        <f t="shared" si="213"/>
        <v>160</v>
      </c>
      <c r="AT249">
        <f t="shared" si="213"/>
        <v>200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</row>
    <row r="250" spans="14:49" x14ac:dyDescent="0.2">
      <c r="N250">
        <f>IF(N$238=$C$26,$A$26,IF(N$238=$C$21,$A$21,IF(N$238=$C$17,$A$17,IF(N$238=$C$12,$A$12,N$251))))</f>
        <v>200</v>
      </c>
      <c r="O250">
        <f t="shared" ref="O250:AW250" si="214">IF(O$238=$C$26,$A$26,IF(O$238=$C$21,$A$21,IF(O$238=$C$17,$A$17,IF(O$238=$C$12,$A$12,O$251))))</f>
        <v>200</v>
      </c>
      <c r="P250">
        <f t="shared" si="214"/>
        <v>178</v>
      </c>
      <c r="Q250">
        <f t="shared" si="214"/>
        <v>200</v>
      </c>
      <c r="R250">
        <f t="shared" si="214"/>
        <v>200</v>
      </c>
      <c r="S250">
        <f t="shared" si="214"/>
        <v>178</v>
      </c>
      <c r="T250">
        <f t="shared" si="214"/>
        <v>178</v>
      </c>
      <c r="U250">
        <f t="shared" si="214"/>
        <v>178</v>
      </c>
      <c r="V250">
        <f t="shared" si="214"/>
        <v>178</v>
      </c>
      <c r="W250">
        <f t="shared" si="214"/>
        <v>178</v>
      </c>
      <c r="X250">
        <f t="shared" si="214"/>
        <v>178</v>
      </c>
      <c r="Y250">
        <f t="shared" si="214"/>
        <v>178</v>
      </c>
      <c r="Z250">
        <f t="shared" si="214"/>
        <v>178</v>
      </c>
      <c r="AA250">
        <f t="shared" si="214"/>
        <v>178</v>
      </c>
      <c r="AB250">
        <f t="shared" si="214"/>
        <v>178</v>
      </c>
      <c r="AC250">
        <f t="shared" si="214"/>
        <v>178</v>
      </c>
      <c r="AD250">
        <f t="shared" si="214"/>
        <v>178</v>
      </c>
      <c r="AE250">
        <f t="shared" si="214"/>
        <v>178</v>
      </c>
      <c r="AF250">
        <f t="shared" si="214"/>
        <v>178</v>
      </c>
      <c r="AG250">
        <f t="shared" si="214"/>
        <v>178</v>
      </c>
      <c r="AH250">
        <f t="shared" si="214"/>
        <v>178</v>
      </c>
      <c r="AI250">
        <f t="shared" si="214"/>
        <v>178</v>
      </c>
      <c r="AJ250">
        <f t="shared" si="214"/>
        <v>178</v>
      </c>
      <c r="AK250">
        <f t="shared" si="214"/>
        <v>178</v>
      </c>
      <c r="AL250">
        <f t="shared" si="214"/>
        <v>178</v>
      </c>
      <c r="AM250">
        <f t="shared" si="214"/>
        <v>178</v>
      </c>
      <c r="AN250">
        <f t="shared" si="214"/>
        <v>200</v>
      </c>
      <c r="AO250">
        <f t="shared" si="214"/>
        <v>178</v>
      </c>
      <c r="AP250">
        <f t="shared" si="214"/>
        <v>178</v>
      </c>
      <c r="AQ250">
        <f t="shared" si="214"/>
        <v>200</v>
      </c>
      <c r="AR250">
        <f t="shared" si="214"/>
        <v>178</v>
      </c>
      <c r="AS250">
        <f t="shared" si="214"/>
        <v>178</v>
      </c>
      <c r="AT250">
        <f t="shared" si="214"/>
        <v>200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</row>
    <row r="251" spans="14:49" x14ac:dyDescent="0.2">
      <c r="N251">
        <f>IF(N$238=$C$7,$A$7,IF(N$238=$C$4,$A$4,200))</f>
        <v>200</v>
      </c>
      <c r="O251">
        <f t="shared" ref="O251:AW251" si="215">IF(O$238=$C$7,$A$7,IF(O$238=$C$4,$A$4,200))</f>
        <v>200</v>
      </c>
      <c r="P251">
        <f t="shared" si="215"/>
        <v>197</v>
      </c>
      <c r="Q251">
        <f t="shared" si="215"/>
        <v>200</v>
      </c>
      <c r="R251">
        <f t="shared" si="215"/>
        <v>200</v>
      </c>
      <c r="S251">
        <f t="shared" si="215"/>
        <v>197</v>
      </c>
      <c r="T251">
        <f t="shared" si="215"/>
        <v>197</v>
      </c>
      <c r="U251">
        <f t="shared" si="215"/>
        <v>197</v>
      </c>
      <c r="V251">
        <f t="shared" si="215"/>
        <v>197</v>
      </c>
      <c r="W251">
        <f t="shared" si="215"/>
        <v>197</v>
      </c>
      <c r="X251">
        <f t="shared" si="215"/>
        <v>197</v>
      </c>
      <c r="Y251">
        <f t="shared" si="215"/>
        <v>197</v>
      </c>
      <c r="Z251">
        <f t="shared" si="215"/>
        <v>197</v>
      </c>
      <c r="AA251">
        <f t="shared" si="215"/>
        <v>197</v>
      </c>
      <c r="AB251">
        <f t="shared" si="215"/>
        <v>197</v>
      </c>
      <c r="AC251">
        <f t="shared" si="215"/>
        <v>197</v>
      </c>
      <c r="AD251">
        <f t="shared" si="215"/>
        <v>197</v>
      </c>
      <c r="AE251">
        <f t="shared" si="215"/>
        <v>197</v>
      </c>
      <c r="AF251">
        <f t="shared" si="215"/>
        <v>197</v>
      </c>
      <c r="AG251">
        <f t="shared" si="215"/>
        <v>197</v>
      </c>
      <c r="AH251">
        <f t="shared" si="215"/>
        <v>197</v>
      </c>
      <c r="AI251">
        <f t="shared" si="215"/>
        <v>197</v>
      </c>
      <c r="AJ251">
        <f t="shared" si="215"/>
        <v>197</v>
      </c>
      <c r="AK251">
        <f t="shared" si="215"/>
        <v>197</v>
      </c>
      <c r="AL251">
        <f t="shared" si="215"/>
        <v>197</v>
      </c>
      <c r="AM251">
        <f t="shared" si="215"/>
        <v>197</v>
      </c>
      <c r="AN251">
        <f t="shared" si="215"/>
        <v>200</v>
      </c>
      <c r="AO251">
        <f t="shared" si="215"/>
        <v>197</v>
      </c>
      <c r="AP251">
        <f t="shared" si="215"/>
        <v>197</v>
      </c>
      <c r="AQ251">
        <f t="shared" si="215"/>
        <v>200</v>
      </c>
      <c r="AR251">
        <f t="shared" si="215"/>
        <v>197</v>
      </c>
      <c r="AS251">
        <f t="shared" si="215"/>
        <v>197</v>
      </c>
      <c r="AT251">
        <f t="shared" si="215"/>
        <v>200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H7" sqref="H7"/>
    </sheetView>
  </sheetViews>
  <sheetFormatPr defaultRowHeight="12.75" x14ac:dyDescent="0.2"/>
  <cols>
    <col min="2" max="2" width="12.42578125" customWidth="1"/>
    <col min="3" max="3" width="18.28515625" customWidth="1"/>
    <col min="4" max="4" width="17.85546875" customWidth="1"/>
    <col min="5" max="5" width="27.5703125" customWidth="1"/>
  </cols>
  <sheetData>
    <row r="3" spans="1:5" ht="23.25" x14ac:dyDescent="0.35">
      <c r="B3" s="188" t="s">
        <v>695</v>
      </c>
      <c r="C3" s="188" t="s">
        <v>696</v>
      </c>
      <c r="D3" s="188" t="s">
        <v>708</v>
      </c>
      <c r="E3" s="189" t="s">
        <v>712</v>
      </c>
    </row>
    <row r="4" spans="1:5" ht="23.25" x14ac:dyDescent="0.25">
      <c r="B4" s="186">
        <v>1</v>
      </c>
      <c r="C4" s="190" t="s">
        <v>776</v>
      </c>
      <c r="D4" s="186">
        <v>605</v>
      </c>
      <c r="E4" s="192">
        <v>12</v>
      </c>
    </row>
    <row r="5" spans="1:5" ht="23.25" x14ac:dyDescent="0.25">
      <c r="B5" s="186">
        <v>2</v>
      </c>
      <c r="C5" s="191" t="s">
        <v>777</v>
      </c>
      <c r="D5" s="186">
        <v>407</v>
      </c>
      <c r="E5" s="192">
        <v>10</v>
      </c>
    </row>
    <row r="6" spans="1:5" ht="23.25" x14ac:dyDescent="0.35">
      <c r="A6" s="22"/>
      <c r="B6" s="185"/>
      <c r="C6" s="174"/>
      <c r="D6" s="185"/>
      <c r="E6" s="22"/>
    </row>
    <row r="7" spans="1:5" ht="23.25" x14ac:dyDescent="0.35">
      <c r="A7" s="22"/>
      <c r="B7" s="185"/>
      <c r="C7" s="185"/>
      <c r="D7" s="185"/>
      <c r="E7" s="22"/>
    </row>
    <row r="8" spans="1:5" x14ac:dyDescent="0.2">
      <c r="A8" s="22"/>
      <c r="B8" s="22"/>
      <c r="C8" s="22"/>
      <c r="D8" s="22"/>
      <c r="E8" s="22"/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F7" sqref="F7"/>
    </sheetView>
  </sheetViews>
  <sheetFormatPr defaultRowHeight="12.75" x14ac:dyDescent="0.2"/>
  <cols>
    <col min="2" max="2" width="12.85546875" customWidth="1"/>
    <col min="3" max="3" width="18.5703125" customWidth="1"/>
    <col min="4" max="4" width="18" customWidth="1"/>
    <col min="5" max="5" width="24.140625" customWidth="1"/>
  </cols>
  <sheetData>
    <row r="2" spans="1:5" ht="23.25" x14ac:dyDescent="0.35">
      <c r="B2" s="188" t="s">
        <v>695</v>
      </c>
      <c r="C2" s="188" t="s">
        <v>696</v>
      </c>
      <c r="D2" s="188" t="s">
        <v>708</v>
      </c>
      <c r="E2" s="189" t="s">
        <v>712</v>
      </c>
    </row>
    <row r="3" spans="1:5" ht="23.25" x14ac:dyDescent="0.25">
      <c r="B3" s="186">
        <v>1</v>
      </c>
      <c r="C3" s="190" t="s">
        <v>776</v>
      </c>
      <c r="D3" s="186">
        <v>657</v>
      </c>
      <c r="E3" s="192">
        <v>12</v>
      </c>
    </row>
    <row r="4" spans="1:5" ht="23.25" x14ac:dyDescent="0.25">
      <c r="B4" s="186">
        <v>2</v>
      </c>
      <c r="C4" s="190" t="s">
        <v>769</v>
      </c>
      <c r="D4" s="186">
        <v>471</v>
      </c>
      <c r="E4" s="192">
        <v>10</v>
      </c>
    </row>
    <row r="5" spans="1:5" ht="23.25" x14ac:dyDescent="0.25">
      <c r="B5" s="186">
        <v>3</v>
      </c>
      <c r="C5" s="190" t="s">
        <v>777</v>
      </c>
      <c r="D5" s="186">
        <v>434</v>
      </c>
      <c r="E5" s="192">
        <v>9</v>
      </c>
    </row>
    <row r="6" spans="1:5" ht="23.25" x14ac:dyDescent="0.35">
      <c r="A6" s="22"/>
      <c r="B6" s="185"/>
      <c r="C6" s="185"/>
      <c r="D6" s="185"/>
      <c r="E6" s="22"/>
    </row>
    <row r="7" spans="1:5" ht="23.25" x14ac:dyDescent="0.35">
      <c r="A7" s="22"/>
      <c r="B7" s="185"/>
      <c r="C7" s="187"/>
      <c r="D7" s="187"/>
      <c r="E7" s="22"/>
    </row>
    <row r="8" spans="1:5" x14ac:dyDescent="0.2">
      <c r="A8" s="22"/>
      <c r="B8" s="22"/>
      <c r="C8" s="22"/>
      <c r="D8" s="22"/>
      <c r="E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Wyniki Chłopcy</vt:lpstr>
      <vt:lpstr>Wyniki Dziewczęta</vt:lpstr>
      <vt:lpstr>Tabela Dziewcząt</vt:lpstr>
      <vt:lpstr>Tabela Chłopców</vt:lpstr>
      <vt:lpstr>Klasyfikacja Chłopcy</vt:lpstr>
      <vt:lpstr>Klasyfikacja Dziewczęta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MOS</cp:lastModifiedBy>
  <cp:lastPrinted>2016-05-24T06:58:25Z</cp:lastPrinted>
  <dcterms:created xsi:type="dcterms:W3CDTF">2003-09-23T07:21:57Z</dcterms:created>
  <dcterms:modified xsi:type="dcterms:W3CDTF">2021-06-15T09:35:34Z</dcterms:modified>
</cp:coreProperties>
</file>